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Desktop\ožujak\"/>
    </mc:Choice>
  </mc:AlternateContent>
  <xr:revisionPtr revIDLastSave="0" documentId="13_ncr:1_{1D7FFA21-BC84-4DEB-93D6-1DDEE6D8B610}" xr6:coauthVersionLast="47" xr6:coauthVersionMax="47" xr10:uidLastSave="{00000000-0000-0000-0000-000000000000}"/>
  <bookViews>
    <workbookView xWindow="-120" yWindow="-120" windowWidth="29040" windowHeight="15720" firstSheet="3" activeTab="7" xr2:uid="{1FC27118-89A8-49E3-A312-F6D267BB3FC6}"/>
  </bookViews>
  <sheets>
    <sheet name="TRŽIŠTA mjesečna" sheetId="1" r:id="rId1"/>
    <sheet name="TRŽIŠTA kumulativ" sheetId="2" r:id="rId2"/>
    <sheet name="DESTINACIJE mjesečna" sheetId="3" r:id="rId3"/>
    <sheet name="DESTINACIJE kumulativ" sheetId="4" r:id="rId4"/>
    <sheet name="VRSTA OBJEKATA mjesečna" sheetId="5" r:id="rId5"/>
    <sheet name="VRSTA OBJEKATA kumulativ" sheetId="7" r:id="rId6"/>
    <sheet name="KLASTERI mjesečna" sheetId="8" r:id="rId7"/>
    <sheet name="KLASTERI kumulativ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" l="1"/>
  <c r="H13" i="9"/>
  <c r="H12" i="9"/>
  <c r="H11" i="9"/>
  <c r="H10" i="9"/>
  <c r="H9" i="9"/>
  <c r="H8" i="9"/>
  <c r="G16" i="9"/>
  <c r="F16" i="9"/>
  <c r="G13" i="9"/>
  <c r="F13" i="9"/>
  <c r="E16" i="9"/>
  <c r="G12" i="9"/>
  <c r="F12" i="9"/>
  <c r="G11" i="9"/>
  <c r="F11" i="9"/>
  <c r="D16" i="9"/>
  <c r="C16" i="9"/>
  <c r="B16" i="9"/>
  <c r="G10" i="9"/>
  <c r="G9" i="9"/>
  <c r="G8" i="9"/>
  <c r="F10" i="9"/>
  <c r="F9" i="9"/>
  <c r="F8" i="9"/>
  <c r="G13" i="8"/>
  <c r="F13" i="8"/>
  <c r="H15" i="8"/>
  <c r="H13" i="8"/>
  <c r="H12" i="8"/>
  <c r="H11" i="8"/>
  <c r="H10" i="8"/>
  <c r="H9" i="8"/>
  <c r="H8" i="8"/>
  <c r="G15" i="8"/>
  <c r="F15" i="8"/>
  <c r="E15" i="8"/>
  <c r="D15" i="8"/>
  <c r="C15" i="8"/>
  <c r="B15" i="8"/>
  <c r="G12" i="8"/>
  <c r="F12" i="8"/>
  <c r="G11" i="8"/>
  <c r="F11" i="8"/>
  <c r="G10" i="8"/>
  <c r="G9" i="8"/>
  <c r="G8" i="8"/>
  <c r="F10" i="8"/>
  <c r="F9" i="8"/>
  <c r="F8" i="8"/>
  <c r="H13" i="7"/>
  <c r="H11" i="7"/>
  <c r="H10" i="7"/>
  <c r="H9" i="7"/>
  <c r="H8" i="7"/>
  <c r="H7" i="7"/>
  <c r="G13" i="7"/>
  <c r="F13" i="7"/>
  <c r="E13" i="7"/>
  <c r="D13" i="7"/>
  <c r="C13" i="7"/>
  <c r="B13" i="7"/>
  <c r="H13" i="5"/>
  <c r="H11" i="5"/>
  <c r="H10" i="5"/>
  <c r="H9" i="5"/>
  <c r="H8" i="5"/>
  <c r="H7" i="5"/>
  <c r="G13" i="5"/>
  <c r="F13" i="5"/>
  <c r="E13" i="5"/>
  <c r="D13" i="5"/>
  <c r="C13" i="5"/>
  <c r="B13" i="5"/>
  <c r="H50" i="3"/>
  <c r="G50" i="3"/>
  <c r="F50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E50" i="3"/>
  <c r="D50" i="3"/>
  <c r="C50" i="3"/>
  <c r="H7" i="3" s="1"/>
  <c r="B50" i="3"/>
  <c r="H50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G50" i="4"/>
  <c r="F50" i="4"/>
  <c r="E50" i="4"/>
  <c r="D50" i="4"/>
  <c r="C50" i="4"/>
  <c r="B50" i="4"/>
  <c r="H83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83" i="2"/>
  <c r="F83" i="2"/>
  <c r="E83" i="2"/>
  <c r="D83" i="2"/>
  <c r="C83" i="2"/>
  <c r="B83" i="2"/>
  <c r="G83" i="1"/>
  <c r="F83" i="1"/>
  <c r="H83" i="1"/>
  <c r="H6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83" i="1"/>
  <c r="D83" i="1"/>
  <c r="C83" i="1"/>
  <c r="B83" i="1"/>
</calcChain>
</file>

<file path=xl/sharedStrings.xml><?xml version="1.0" encoding="utf-8"?>
<sst xmlns="http://schemas.openxmlformats.org/spreadsheetml/2006/main" count="366" uniqueCount="148">
  <si>
    <t>OŽUJAK 2025.</t>
  </si>
  <si>
    <t>SIJEČANJ - OŽUJAK 2025.</t>
  </si>
  <si>
    <t>DOLASCI</t>
  </si>
  <si>
    <t>NOĆENJA</t>
  </si>
  <si>
    <t>III / 2025</t>
  </si>
  <si>
    <t>III / 2024</t>
  </si>
  <si>
    <t>3=2/1</t>
  </si>
  <si>
    <t>I - III / 2024</t>
  </si>
  <si>
    <t>I - III / 2025</t>
  </si>
  <si>
    <t>UDIO U UKUPNOM BR. NOĆENJA (III/25) %</t>
  </si>
  <si>
    <t>UDIO U UKUPNOM BR. NOĆENJA (I - III/25) %</t>
  </si>
  <si>
    <t>UDIO U UKUPNOM BR. NOĆENJA (III/2025) %</t>
  </si>
  <si>
    <t>UKUPNO</t>
  </si>
  <si>
    <t>INDEKS 2025/2024</t>
  </si>
  <si>
    <t>SPLITSKA RIVIJERA</t>
  </si>
  <si>
    <t>MAKARSKA RIVIJERA</t>
  </si>
  <si>
    <t>OTOK BRAČ</t>
  </si>
  <si>
    <t>OTOK HVAR</t>
  </si>
  <si>
    <t>OTOK VIS</t>
  </si>
  <si>
    <t>Hrvatska</t>
  </si>
  <si>
    <t>Bosna i Hercegovina</t>
  </si>
  <si>
    <t>SAD</t>
  </si>
  <si>
    <t>Njemačka</t>
  </si>
  <si>
    <t>Poljska</t>
  </si>
  <si>
    <t>Ujedinjena Kraljevina</t>
  </si>
  <si>
    <t>Srbija</t>
  </si>
  <si>
    <t>Ukrajina</t>
  </si>
  <si>
    <t>Francuska</t>
  </si>
  <si>
    <t>Ostale azijske zemlje</t>
  </si>
  <si>
    <t>Slovačka</t>
  </si>
  <si>
    <t>Italija</t>
  </si>
  <si>
    <t>Slovenija</t>
  </si>
  <si>
    <t>Austrija</t>
  </si>
  <si>
    <t>Kanada</t>
  </si>
  <si>
    <t>Češka</t>
  </si>
  <si>
    <t>Mađarska</t>
  </si>
  <si>
    <t>Nizozemska</t>
  </si>
  <si>
    <t>Makedonija</t>
  </si>
  <si>
    <t>Indija</t>
  </si>
  <si>
    <t>Španjolska</t>
  </si>
  <si>
    <t>Kina</t>
  </si>
  <si>
    <t>Kosovo</t>
  </si>
  <si>
    <t>Švicarska</t>
  </si>
  <si>
    <t>Australija</t>
  </si>
  <si>
    <t>Portugal</t>
  </si>
  <si>
    <t>Koreja, Republika</t>
  </si>
  <si>
    <t>Crna Gora</t>
  </si>
  <si>
    <t>Albanija</t>
  </si>
  <si>
    <t>Brazil</t>
  </si>
  <si>
    <t>Turska</t>
  </si>
  <si>
    <t>Bugarska</t>
  </si>
  <si>
    <t>Rumunjska</t>
  </si>
  <si>
    <t>Ostale zemlje Južne i Srednje Amerike</t>
  </si>
  <si>
    <t>Norveška</t>
  </si>
  <si>
    <t>Japan</t>
  </si>
  <si>
    <t>Tajvan, Kina</t>
  </si>
  <si>
    <t>Belgija</t>
  </si>
  <si>
    <t>Argentina</t>
  </si>
  <si>
    <t>Rusija</t>
  </si>
  <si>
    <t>Švedska</t>
  </si>
  <si>
    <t>Ostale europske zemlje</t>
  </si>
  <si>
    <t>Irska</t>
  </si>
  <si>
    <t>Grčka</t>
  </si>
  <si>
    <t>Letonija</t>
  </si>
  <si>
    <t>Finska</t>
  </si>
  <si>
    <t>Meksiko</t>
  </si>
  <si>
    <t>Čile</t>
  </si>
  <si>
    <t>Danska</t>
  </si>
  <si>
    <t>Izrael</t>
  </si>
  <si>
    <t>Indonezija</t>
  </si>
  <si>
    <t>Litva</t>
  </si>
  <si>
    <t>Novi Zeland</t>
  </si>
  <si>
    <t>Južnoafrička Republika</t>
  </si>
  <si>
    <t>Ostale afričke zemlje</t>
  </si>
  <si>
    <t>Tajland</t>
  </si>
  <si>
    <t>Island</t>
  </si>
  <si>
    <t>Luksemburg</t>
  </si>
  <si>
    <t>Hong Kong, Kina</t>
  </si>
  <si>
    <t>Estonija</t>
  </si>
  <si>
    <t>Cipar</t>
  </si>
  <si>
    <t>Ujedinjeni Arapski Emirati</t>
  </si>
  <si>
    <t>Bjelorusija</t>
  </si>
  <si>
    <t>Malta</t>
  </si>
  <si>
    <t>Tunis</t>
  </si>
  <si>
    <t>Ostale zemlje Sjeverne Amerike</t>
  </si>
  <si>
    <t>Kazahstan</t>
  </si>
  <si>
    <t>Maroko</t>
  </si>
  <si>
    <t>Katar</t>
  </si>
  <si>
    <t>Oman</t>
  </si>
  <si>
    <t>Kuvajt</t>
  </si>
  <si>
    <t>Makao, Kina</t>
  </si>
  <si>
    <t>Jordan</t>
  </si>
  <si>
    <t>Ostale zemlje Oceanije</t>
  </si>
  <si>
    <t>Lihtenštajn</t>
  </si>
  <si>
    <t>3=1/2</t>
  </si>
  <si>
    <t>Turistička zajednica grada - Hvar</t>
  </si>
  <si>
    <t>Turistička zajednica grada - Kaštela</t>
  </si>
  <si>
    <t>Turistička zajednica grada - Komiža</t>
  </si>
  <si>
    <t>Turistička zajednica grada - Makarska</t>
  </si>
  <si>
    <t>Turistička zajednica grada - Omiš</t>
  </si>
  <si>
    <t>Turistička zajednica grada - Sinj</t>
  </si>
  <si>
    <t>Turistička zajednica grada - Solin</t>
  </si>
  <si>
    <t>Turistička zajednica grada - Split</t>
  </si>
  <si>
    <t>Turistička zajednica grada - Stari Grad</t>
  </si>
  <si>
    <t>Turistička zajednica grada - Supetar</t>
  </si>
  <si>
    <t>Turistička zajednica grada - Trilj</t>
  </si>
  <si>
    <t>Turistička zajednica grada - Trogir</t>
  </si>
  <si>
    <t>Turistička zajednica grada - Vis</t>
  </si>
  <si>
    <t>Turistička zajednica grada - Vrgorac</t>
  </si>
  <si>
    <t>Turistička zajednica grada - Vrlika</t>
  </si>
  <si>
    <t>Turistička zajednica mjesta - Drvenik</t>
  </si>
  <si>
    <t>Turistička zajednica mjesta - Igrane</t>
  </si>
  <si>
    <t>Turistička zajednica mjesta - Vrboska</t>
  </si>
  <si>
    <t>Turistička zajednica mjesta - Živogošće</t>
  </si>
  <si>
    <t>Turistička zajednica općine - Baška Voda</t>
  </si>
  <si>
    <t>Turistička zajednica općine - Bol</t>
  </si>
  <si>
    <t>Turistička zajednica općine - Brela</t>
  </si>
  <si>
    <t>Turistička zajednica općine - Dugi Rat</t>
  </si>
  <si>
    <t>Turistička zajednica općine - Dugopolje</t>
  </si>
  <si>
    <t>Turistička zajednica općine - Gradac</t>
  </si>
  <si>
    <t>Turistička zajednica općine - Jelsa</t>
  </si>
  <si>
    <t>Turistička zajednica općine - Marina</t>
  </si>
  <si>
    <t>Turistička zajednica općine - Milna</t>
  </si>
  <si>
    <t>Turistička zajednica općine - Okrug</t>
  </si>
  <si>
    <t>Turistička zajednica općine - Podgora</t>
  </si>
  <si>
    <t>Turistička zajednica općine - Podstrana</t>
  </si>
  <si>
    <t>Turistička zajednica općine - Postira</t>
  </si>
  <si>
    <t>Turistička zajednica općine - Pučišća</t>
  </si>
  <si>
    <t>Turistička zajednica općine - Seget</t>
  </si>
  <si>
    <t>Turistička zajednica općine - Selca</t>
  </si>
  <si>
    <t>Turistička zajednica općine - Sutivan</t>
  </si>
  <si>
    <t>Turistička zajednica općine - Šestanovac</t>
  </si>
  <si>
    <t>Turistička zajednica općine - Šolta</t>
  </si>
  <si>
    <t>Turistička zajednica općine - Tučepi</t>
  </si>
  <si>
    <t>Turistička zajednica područja - Imota</t>
  </si>
  <si>
    <t>Područja bez TZ-a (11 općina)</t>
  </si>
  <si>
    <t>Hoteli</t>
  </si>
  <si>
    <t>Kampovi</t>
  </si>
  <si>
    <t>Objekti na OPG-u (seljačkom domaćinstvu)</t>
  </si>
  <si>
    <t>Objekti u domaćinstvu</t>
  </si>
  <si>
    <t>Ostali ugostiteljski objekti za smještaj (Druge vrste - skupina kampovi)</t>
  </si>
  <si>
    <t>DALMATINSKA ZAGORA</t>
  </si>
  <si>
    <t>PREGLED TURISTIČKOG PROMETA PO TRŽIŠTIMA</t>
  </si>
  <si>
    <t xml:space="preserve">PREGLED TURISTIČKOG PROMETA PO TRŽIŠTIMA </t>
  </si>
  <si>
    <t>PREGLED TURISTIČKOG PROMETA PO TURISTIČKIM ZAJEDNICAMA</t>
  </si>
  <si>
    <t>PREGLED TURISTIČKOG PROMETA PO VRSTI OBJEKTA</t>
  </si>
  <si>
    <t>PREGLED TURISTIČKOG PROMETA PO KLASTERIMA SPLITSKO -DALMATINSKE ŽUPANIJE</t>
  </si>
  <si>
    <t>PREGLED TURISTIČKOG PROMETA PO KLASTERIMA SPLITSKO - DALMATINSKE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</si>
</sst>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#&quot; &quot;;&quot; &quot;@&quot; &quot;"/>
    <numFmt numFmtId="165" formatCode="#,##0.00&quot; &quot;[$kn-41A];[Red]&quot;-&quot;#,##0.00&quot; &quot;[$kn-41A]"/>
    <numFmt numFmtId="166" formatCode="&quot; &quot;#,##0.00&quot;    &quot;;&quot;-&quot;#,##0.00&quot;    &quot;;&quot; -&quot;00&quot;    &quot;;&quot; &quot;@&quot; 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b/>
      <i/>
      <sz val="16"/>
      <color rgb="FF333333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Tahoma"/>
      <family val="2"/>
      <charset val="238"/>
    </font>
    <font>
      <b/>
      <i/>
      <u/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33333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D6DCE4"/>
      </patternFill>
    </fill>
    <fill>
      <patternFill patternType="solid">
        <fgColor theme="0" tint="-0.14999847407452621"/>
        <bgColor rgb="FFF7C7AC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6" tint="0.79998168889431442"/>
        <bgColor rgb="FFF2CEEF"/>
      </patternFill>
    </fill>
    <fill>
      <patternFill patternType="solid">
        <fgColor theme="8" tint="0.79998168889431442"/>
        <bgColor rgb="FFD6DCE4"/>
      </patternFill>
    </fill>
    <fill>
      <patternFill patternType="solid">
        <fgColor theme="0" tint="-4.9989318521683403E-2"/>
        <bgColor rgb="FFF2CEEF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5" fillId="5" borderId="0" applyNumberFormat="0" applyBorder="0" applyProtection="0"/>
    <xf numFmtId="0" fontId="12" fillId="7" borderId="0" applyNumberFormat="0" applyBorder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166" fontId="2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9" fillId="0" borderId="0" xfId="0" applyFont="1"/>
    <xf numFmtId="0" fontId="0" fillId="0" borderId="12" xfId="0" applyBorder="1"/>
    <xf numFmtId="0" fontId="17" fillId="0" borderId="10" xfId="1" applyFont="1" applyBorder="1"/>
    <xf numFmtId="0" fontId="15" fillId="0" borderId="7" xfId="1" applyFont="1" applyBorder="1"/>
    <xf numFmtId="0" fontId="0" fillId="0" borderId="6" xfId="0" applyBorder="1"/>
    <xf numFmtId="0" fontId="16" fillId="9" borderId="14" xfId="1" applyFont="1" applyFill="1" applyBorder="1" applyAlignment="1">
      <alignment horizontal="center"/>
    </xf>
    <xf numFmtId="0" fontId="16" fillId="10" borderId="14" xfId="1" applyFont="1" applyFill="1" applyBorder="1" applyAlignment="1">
      <alignment horizontal="center"/>
    </xf>
    <xf numFmtId="0" fontId="15" fillId="0" borderId="16" xfId="1" applyFont="1" applyBorder="1"/>
    <xf numFmtId="0" fontId="17" fillId="0" borderId="19" xfId="1" applyFont="1" applyBorder="1"/>
    <xf numFmtId="0" fontId="16" fillId="10" borderId="22" xfId="1" applyFont="1" applyFill="1" applyBorder="1" applyAlignment="1">
      <alignment horizontal="center"/>
    </xf>
    <xf numFmtId="0" fontId="2" fillId="0" borderId="23" xfId="1" applyBorder="1"/>
    <xf numFmtId="0" fontId="16" fillId="9" borderId="22" xfId="1" applyFont="1" applyFill="1" applyBorder="1" applyAlignment="1">
      <alignment horizontal="center"/>
    </xf>
    <xf numFmtId="0" fontId="2" fillId="0" borderId="26" xfId="1" applyBorder="1"/>
    <xf numFmtId="0" fontId="0" fillId="0" borderId="15" xfId="0" applyBorder="1"/>
    <xf numFmtId="0" fontId="17" fillId="0" borderId="27" xfId="1" applyFont="1" applyBorder="1"/>
    <xf numFmtId="0" fontId="15" fillId="0" borderId="29" xfId="1" applyFont="1" applyBorder="1"/>
    <xf numFmtId="0" fontId="15" fillId="0" borderId="30" xfId="1" applyFont="1" applyBorder="1"/>
    <xf numFmtId="0" fontId="16" fillId="10" borderId="28" xfId="1" applyFont="1" applyFill="1" applyBorder="1" applyAlignment="1">
      <alignment horizontal="center"/>
    </xf>
    <xf numFmtId="0" fontId="17" fillId="0" borderId="11" xfId="1" applyFont="1" applyBorder="1" applyAlignment="1">
      <alignment horizontal="center" vertical="center"/>
    </xf>
    <xf numFmtId="0" fontId="15" fillId="0" borderId="35" xfId="1" applyFont="1" applyBorder="1"/>
    <xf numFmtId="0" fontId="2" fillId="0" borderId="36" xfId="1" applyBorder="1"/>
    <xf numFmtId="0" fontId="0" fillId="0" borderId="19" xfId="0" applyBorder="1"/>
    <xf numFmtId="0" fontId="0" fillId="0" borderId="20" xfId="0" applyBorder="1"/>
    <xf numFmtId="0" fontId="0" fillId="0" borderId="27" xfId="0" applyBorder="1"/>
    <xf numFmtId="0" fontId="16" fillId="13" borderId="22" xfId="1" applyFont="1" applyFill="1" applyBorder="1" applyAlignment="1">
      <alignment horizontal="center"/>
    </xf>
    <xf numFmtId="0" fontId="16" fillId="13" borderId="24" xfId="1" applyFont="1" applyFill="1" applyBorder="1" applyAlignment="1">
      <alignment horizontal="center"/>
    </xf>
    <xf numFmtId="0" fontId="16" fillId="13" borderId="25" xfId="1" applyFont="1" applyFill="1" applyBorder="1" applyAlignment="1">
      <alignment horizontal="center"/>
    </xf>
    <xf numFmtId="0" fontId="16" fillId="14" borderId="9" xfId="1" applyFont="1" applyFill="1" applyBorder="1" applyAlignment="1">
      <alignment horizontal="center" wrapText="1"/>
    </xf>
    <xf numFmtId="0" fontId="16" fillId="13" borderId="4" xfId="1" applyFont="1" applyFill="1" applyBorder="1" applyAlignment="1">
      <alignment horizontal="center"/>
    </xf>
    <xf numFmtId="0" fontId="16" fillId="13" borderId="5" xfId="1" applyFont="1" applyFill="1" applyBorder="1" applyAlignment="1">
      <alignment horizontal="center"/>
    </xf>
    <xf numFmtId="0" fontId="16" fillId="12" borderId="18" xfId="1" applyFont="1" applyFill="1" applyBorder="1" applyAlignment="1">
      <alignment horizontal="center" wrapText="1"/>
    </xf>
    <xf numFmtId="0" fontId="17" fillId="0" borderId="20" xfId="1" applyFont="1" applyBorder="1" applyAlignment="1">
      <alignment horizontal="center" vertical="center"/>
    </xf>
    <xf numFmtId="4" fontId="0" fillId="0" borderId="0" xfId="0" applyNumberFormat="1"/>
    <xf numFmtId="0" fontId="15" fillId="0" borderId="39" xfId="1" applyFont="1" applyBorder="1"/>
    <xf numFmtId="0" fontId="16" fillId="11" borderId="14" xfId="1" applyFont="1" applyFill="1" applyBorder="1" applyAlignment="1">
      <alignment horizontal="center"/>
    </xf>
    <xf numFmtId="0" fontId="16" fillId="13" borderId="14" xfId="1" applyFont="1" applyFill="1" applyBorder="1" applyAlignment="1">
      <alignment horizontal="center"/>
    </xf>
    <xf numFmtId="0" fontId="2" fillId="0" borderId="40" xfId="1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16" xfId="0" applyBorder="1"/>
    <xf numFmtId="3" fontId="0" fillId="0" borderId="17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0" fontId="0" fillId="0" borderId="21" xfId="0" applyBorder="1"/>
    <xf numFmtId="3" fontId="0" fillId="0" borderId="22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2" fillId="0" borderId="44" xfId="1" applyBorder="1"/>
    <xf numFmtId="0" fontId="16" fillId="14" borderId="46" xfId="1" applyFont="1" applyFill="1" applyBorder="1" applyAlignment="1">
      <alignment horizontal="center" wrapText="1"/>
    </xf>
    <xf numFmtId="0" fontId="17" fillId="0" borderId="47" xfId="1" applyFont="1" applyBorder="1" applyAlignment="1">
      <alignment horizontal="center" vertical="center"/>
    </xf>
    <xf numFmtId="3" fontId="0" fillId="0" borderId="15" xfId="0" applyNumberFormat="1" applyBorder="1"/>
    <xf numFmtId="4" fontId="0" fillId="0" borderId="15" xfId="0" applyNumberFormat="1" applyBorder="1"/>
    <xf numFmtId="0" fontId="2" fillId="0" borderId="48" xfId="1" applyBorder="1"/>
    <xf numFmtId="3" fontId="0" fillId="0" borderId="0" xfId="0" applyNumberFormat="1"/>
    <xf numFmtId="0" fontId="16" fillId="14" borderId="18" xfId="1" applyFont="1" applyFill="1" applyBorder="1" applyAlignment="1">
      <alignment horizontal="center" wrapText="1"/>
    </xf>
    <xf numFmtId="4" fontId="0" fillId="0" borderId="37" xfId="0" applyNumberFormat="1" applyBorder="1"/>
    <xf numFmtId="0" fontId="16" fillId="0" borderId="14" xfId="1" applyFont="1" applyBorder="1"/>
    <xf numFmtId="0" fontId="0" fillId="0" borderId="49" xfId="0" applyBorder="1"/>
    <xf numFmtId="0" fontId="0" fillId="0" borderId="14" xfId="0" applyBorder="1"/>
    <xf numFmtId="0" fontId="0" fillId="0" borderId="40" xfId="0" applyBorder="1"/>
    <xf numFmtId="0" fontId="16" fillId="0" borderId="39" xfId="1" applyFont="1" applyBorder="1"/>
    <xf numFmtId="2" fontId="0" fillId="0" borderId="20" xfId="0" applyNumberFormat="1" applyBorder="1"/>
    <xf numFmtId="2" fontId="0" fillId="0" borderId="23" xfId="0" applyNumberFormat="1" applyBorder="1"/>
    <xf numFmtId="0" fontId="16" fillId="11" borderId="17" xfId="1" applyFont="1" applyFill="1" applyBorder="1" applyAlignment="1">
      <alignment horizontal="center" vertical="center" wrapText="1"/>
    </xf>
    <xf numFmtId="0" fontId="16" fillId="10" borderId="17" xfId="1" applyFont="1" applyFill="1" applyBorder="1" applyAlignment="1">
      <alignment horizontal="center" vertical="center" wrapText="1"/>
    </xf>
    <xf numFmtId="0" fontId="16" fillId="13" borderId="17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center" vertical="center" wrapText="1"/>
    </xf>
    <xf numFmtId="0" fontId="16" fillId="13" borderId="8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6" fillId="9" borderId="17" xfId="1" applyFont="1" applyFill="1" applyBorder="1" applyAlignment="1">
      <alignment horizontal="center" vertical="center" wrapText="1"/>
    </xf>
    <xf numFmtId="0" fontId="16" fillId="13" borderId="45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6" fillId="10" borderId="31" xfId="1" applyFont="1" applyFill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8" fillId="8" borderId="33" xfId="1" applyFont="1" applyFill="1" applyBorder="1" applyAlignment="1">
      <alignment horizontal="center" vertical="center"/>
    </xf>
    <xf numFmtId="0" fontId="18" fillId="8" borderId="34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1" fillId="15" borderId="41" xfId="0" applyFont="1" applyFill="1" applyBorder="1"/>
    <xf numFmtId="3" fontId="1" fillId="15" borderId="42" xfId="0" applyNumberFormat="1" applyFont="1" applyFill="1" applyBorder="1"/>
    <xf numFmtId="4" fontId="1" fillId="15" borderId="42" xfId="0" applyNumberFormat="1" applyFont="1" applyFill="1" applyBorder="1"/>
    <xf numFmtId="4" fontId="1" fillId="15" borderId="43" xfId="0" applyNumberFormat="1" applyFont="1" applyFill="1" applyBorder="1"/>
    <xf numFmtId="2" fontId="1" fillId="15" borderId="42" xfId="0" applyNumberFormat="1" applyFont="1" applyFill="1" applyBorder="1"/>
    <xf numFmtId="0" fontId="1" fillId="15" borderId="38" xfId="0" applyFont="1" applyFill="1" applyBorder="1"/>
    <xf numFmtId="0" fontId="16" fillId="15" borderId="41" xfId="1" applyFont="1" applyFill="1" applyBorder="1"/>
    <xf numFmtId="0" fontId="1" fillId="15" borderId="43" xfId="0" applyFont="1" applyFill="1" applyBorder="1"/>
    <xf numFmtId="2" fontId="1" fillId="15" borderId="43" xfId="0" applyNumberFormat="1" applyFont="1" applyFill="1" applyBorder="1"/>
  </cellXfs>
  <cellStyles count="24">
    <cellStyle name="Accent" xfId="8" xr:uid="{21228B39-2437-4E73-BDB6-8A3C5F457A9D}"/>
    <cellStyle name="Accent 1" xfId="9" xr:uid="{56BE0E8E-8576-4ED2-BF8E-207D8306F64D}"/>
    <cellStyle name="Accent 2" xfId="10" xr:uid="{44E4A38A-09A3-4FA3-A781-13B6E4AF5C3A}"/>
    <cellStyle name="Accent 3" xfId="11" xr:uid="{304C9EFB-5026-46C6-B934-EE7390D1B980}"/>
    <cellStyle name="Bad 2" xfId="6" xr:uid="{675E36C7-A12A-49F3-82A1-C470B92A9AA1}"/>
    <cellStyle name="Comma 2" xfId="2" xr:uid="{18655B9C-CACD-4339-B311-C66F9040A854}"/>
    <cellStyle name="Error" xfId="12" xr:uid="{61055A74-EAC9-4AB4-BE20-788A5C661B1F}"/>
    <cellStyle name="Footnote" xfId="13" xr:uid="{48829D9C-6E3A-4B51-91E0-98D1953B43D3}"/>
    <cellStyle name="Heading" xfId="14" xr:uid="{98564364-DB9E-4DC1-92A0-F9E7B1236D8D}"/>
    <cellStyle name="Heading 1 2" xfId="3" xr:uid="{C8AE8FD3-78E6-4EEA-A032-245FBCB10E39}"/>
    <cellStyle name="Heading 2 2" xfId="4" xr:uid="{D916F72A-C7E3-4FD9-9A45-4E47E9B2DBE6}"/>
    <cellStyle name="Heading 3 2" xfId="5" xr:uid="{37FFE318-49CA-42FD-B6CA-B5A803571DD0}"/>
    <cellStyle name="Heading1" xfId="15" xr:uid="{A18C2622-9325-42B7-99C1-F78CC17136B9}"/>
    <cellStyle name="Neutral 2" xfId="7" xr:uid="{CA2F6F5A-CE3F-46EF-AD6E-0AFEA23D9AD0}"/>
    <cellStyle name="Normal" xfId="0" builtinId="0"/>
    <cellStyle name="Normal 2" xfId="1" xr:uid="{223CC9BF-73BB-452F-8910-A380A431D89F}"/>
    <cellStyle name="Normalno 2" xfId="16" xr:uid="{FD31A882-8EDC-4DEC-A020-EAED681F009D}"/>
    <cellStyle name="Normalno 3" xfId="17" xr:uid="{C78D624F-C0EB-4718-BA15-43D623C572E0}"/>
    <cellStyle name="Result" xfId="18" xr:uid="{E08E029C-66ED-48EB-B926-7DD4D358E4DD}"/>
    <cellStyle name="Result2" xfId="19" xr:uid="{7A6C8E58-24E2-484A-9358-7FC0C33B1E13}"/>
    <cellStyle name="Status" xfId="20" xr:uid="{03BB7B31-C899-4ABE-AC1A-4E64993CAC20}"/>
    <cellStyle name="Text" xfId="21" xr:uid="{A76F36E9-B83C-4DBC-9ED5-A77A955AD7C5}"/>
    <cellStyle name="Warning" xfId="22" xr:uid="{AD44C0A0-6388-419F-A161-FB8B47830D65}"/>
    <cellStyle name="Zarez" xfId="23" xr:uid="{9DFA0376-A0CA-44C2-A8EE-FB944DBF3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AFFE-FEAA-4A9A-8103-6C9EB2FBA3C3}">
  <sheetPr>
    <pageSetUpPr fitToPage="1"/>
  </sheetPr>
  <dimension ref="A1:H83"/>
  <sheetViews>
    <sheetView workbookViewId="0">
      <selection activeCell="A2" sqref="A2"/>
    </sheetView>
  </sheetViews>
  <sheetFormatPr defaultRowHeight="15" x14ac:dyDescent="0.25"/>
  <cols>
    <col min="1" max="1" width="34.85546875" customWidth="1"/>
    <col min="2" max="2" width="17" customWidth="1"/>
    <col min="3" max="3" width="16.42578125" customWidth="1"/>
    <col min="4" max="4" width="14.28515625" customWidth="1"/>
    <col min="5" max="5" width="19.28515625" customWidth="1"/>
    <col min="6" max="6" width="14.28515625" customWidth="1"/>
    <col min="7" max="7" width="16.85546875" customWidth="1"/>
    <col min="8" max="8" width="23" customWidth="1"/>
  </cols>
  <sheetData>
    <row r="1" spans="1:8" ht="15.75" x14ac:dyDescent="0.25">
      <c r="A1" s="2" t="s">
        <v>142</v>
      </c>
    </row>
    <row r="2" spans="1:8" x14ac:dyDescent="0.25">
      <c r="A2" t="s">
        <v>0</v>
      </c>
    </row>
    <row r="3" spans="1:8" ht="15.75" thickBot="1" x14ac:dyDescent="0.3"/>
    <row r="4" spans="1:8" ht="50.25" customHeight="1" x14ac:dyDescent="0.25">
      <c r="A4" s="9"/>
      <c r="B4" s="66" t="s">
        <v>4</v>
      </c>
      <c r="C4" s="66"/>
      <c r="D4" s="67" t="s">
        <v>5</v>
      </c>
      <c r="E4" s="67"/>
      <c r="F4" s="68" t="s">
        <v>13</v>
      </c>
      <c r="G4" s="68"/>
      <c r="H4" s="32" t="s">
        <v>11</v>
      </c>
    </row>
    <row r="5" spans="1:8" ht="29.25" customHeight="1" x14ac:dyDescent="0.25">
      <c r="A5" s="10"/>
      <c r="B5" s="69">
        <v>1</v>
      </c>
      <c r="C5" s="69"/>
      <c r="D5" s="70">
        <v>2</v>
      </c>
      <c r="E5" s="70"/>
      <c r="F5" s="69" t="s">
        <v>94</v>
      </c>
      <c r="G5" s="69"/>
      <c r="H5" s="33">
        <v>4</v>
      </c>
    </row>
    <row r="6" spans="1:8" ht="29.25" customHeight="1" thickBot="1" x14ac:dyDescent="0.3">
      <c r="A6" s="35"/>
      <c r="B6" s="36" t="s">
        <v>2</v>
      </c>
      <c r="C6" s="36" t="s">
        <v>3</v>
      </c>
      <c r="D6" s="8" t="s">
        <v>2</v>
      </c>
      <c r="E6" s="8" t="s">
        <v>3</v>
      </c>
      <c r="F6" s="37" t="s">
        <v>2</v>
      </c>
      <c r="G6" s="37" t="s">
        <v>3</v>
      </c>
      <c r="H6" s="38"/>
    </row>
    <row r="7" spans="1:8" x14ac:dyDescent="0.25">
      <c r="A7" s="41" t="s">
        <v>19</v>
      </c>
      <c r="B7" s="42">
        <v>19982</v>
      </c>
      <c r="C7" s="42">
        <v>38986</v>
      </c>
      <c r="D7" s="42">
        <v>18880</v>
      </c>
      <c r="E7" s="42">
        <v>39924</v>
      </c>
      <c r="F7" s="43">
        <v>105.84</v>
      </c>
      <c r="G7" s="43">
        <v>97.65</v>
      </c>
      <c r="H7" s="44">
        <f>C7/C83*100</f>
        <v>34.607156489396644</v>
      </c>
    </row>
    <row r="8" spans="1:8" x14ac:dyDescent="0.25">
      <c r="A8" s="23" t="s">
        <v>20</v>
      </c>
      <c r="B8" s="39">
        <v>2511</v>
      </c>
      <c r="C8" s="39">
        <v>10628</v>
      </c>
      <c r="D8" s="39">
        <v>5468</v>
      </c>
      <c r="E8" s="39">
        <v>17228</v>
      </c>
      <c r="F8" s="40">
        <v>45.92</v>
      </c>
      <c r="G8" s="40">
        <v>61.69</v>
      </c>
      <c r="H8" s="45">
        <f>C8/C83*100</f>
        <v>9.4342804896451948</v>
      </c>
    </row>
    <row r="9" spans="1:8" x14ac:dyDescent="0.25">
      <c r="A9" s="23" t="s">
        <v>21</v>
      </c>
      <c r="B9" s="39">
        <v>3282</v>
      </c>
      <c r="C9" s="39">
        <v>8736</v>
      </c>
      <c r="D9" s="39">
        <v>3034</v>
      </c>
      <c r="E9" s="39">
        <v>7881</v>
      </c>
      <c r="F9" s="40">
        <v>108.17</v>
      </c>
      <c r="G9" s="40">
        <v>110.85</v>
      </c>
      <c r="H9" s="45">
        <f>C9/C83*100</f>
        <v>7.7547868232537081</v>
      </c>
    </row>
    <row r="10" spans="1:8" x14ac:dyDescent="0.25">
      <c r="A10" s="23" t="s">
        <v>22</v>
      </c>
      <c r="B10" s="39">
        <v>2408</v>
      </c>
      <c r="C10" s="39">
        <v>8547</v>
      </c>
      <c r="D10" s="39">
        <v>7242</v>
      </c>
      <c r="E10" s="39">
        <v>22109</v>
      </c>
      <c r="F10" s="40">
        <v>33.25</v>
      </c>
      <c r="G10" s="40">
        <v>38.659999999999997</v>
      </c>
      <c r="H10" s="45">
        <f>C10/C83*100</f>
        <v>7.5870149929429314</v>
      </c>
    </row>
    <row r="11" spans="1:8" x14ac:dyDescent="0.25">
      <c r="A11" s="23" t="s">
        <v>23</v>
      </c>
      <c r="B11" s="39">
        <v>609</v>
      </c>
      <c r="C11" s="39">
        <v>2795</v>
      </c>
      <c r="D11" s="39">
        <v>986</v>
      </c>
      <c r="E11" s="39">
        <v>5925</v>
      </c>
      <c r="F11" s="40">
        <v>61.76</v>
      </c>
      <c r="G11" s="40">
        <v>47.17</v>
      </c>
      <c r="H11" s="45">
        <f>C11/C83*100</f>
        <v>2.4810701889874216</v>
      </c>
    </row>
    <row r="12" spans="1:8" x14ac:dyDescent="0.25">
      <c r="A12" s="23" t="s">
        <v>24</v>
      </c>
      <c r="B12" s="39">
        <v>737</v>
      </c>
      <c r="C12" s="39">
        <v>2549</v>
      </c>
      <c r="D12" s="39">
        <v>1657</v>
      </c>
      <c r="E12" s="39">
        <v>3991</v>
      </c>
      <c r="F12" s="40">
        <v>44.48</v>
      </c>
      <c r="G12" s="40">
        <v>63.87</v>
      </c>
      <c r="H12" s="45">
        <f>C12/C83*100</f>
        <v>2.2627005050908542</v>
      </c>
    </row>
    <row r="13" spans="1:8" x14ac:dyDescent="0.25">
      <c r="A13" s="23" t="s">
        <v>25</v>
      </c>
      <c r="B13" s="39">
        <v>554</v>
      </c>
      <c r="C13" s="39">
        <v>2519</v>
      </c>
      <c r="D13" s="39">
        <v>602</v>
      </c>
      <c r="E13" s="39">
        <v>2611</v>
      </c>
      <c r="F13" s="40">
        <v>92.03</v>
      </c>
      <c r="G13" s="40">
        <v>96.48</v>
      </c>
      <c r="H13" s="45">
        <f>C13/C83*100</f>
        <v>2.2360700558351754</v>
      </c>
    </row>
    <row r="14" spans="1:8" x14ac:dyDescent="0.25">
      <c r="A14" s="23" t="s">
        <v>26</v>
      </c>
      <c r="B14" s="39">
        <v>478</v>
      </c>
      <c r="C14" s="39">
        <v>2215</v>
      </c>
      <c r="D14" s="39">
        <v>495</v>
      </c>
      <c r="E14" s="39">
        <v>3384</v>
      </c>
      <c r="F14" s="40">
        <v>96.57</v>
      </c>
      <c r="G14" s="40">
        <v>65.459999999999994</v>
      </c>
      <c r="H14" s="45">
        <f>C14/C83*100</f>
        <v>1.9662148367109622</v>
      </c>
    </row>
    <row r="15" spans="1:8" x14ac:dyDescent="0.25">
      <c r="A15" s="23" t="s">
        <v>27</v>
      </c>
      <c r="B15" s="39">
        <v>711</v>
      </c>
      <c r="C15" s="39">
        <v>2075</v>
      </c>
      <c r="D15" s="39">
        <v>2063</v>
      </c>
      <c r="E15" s="39">
        <v>4785</v>
      </c>
      <c r="F15" s="40">
        <v>34.46</v>
      </c>
      <c r="G15" s="40">
        <v>43.36</v>
      </c>
      <c r="H15" s="45">
        <f>C15/C83*100</f>
        <v>1.8419394068511268</v>
      </c>
    </row>
    <row r="16" spans="1:8" x14ac:dyDescent="0.25">
      <c r="A16" s="23" t="s">
        <v>28</v>
      </c>
      <c r="B16" s="39">
        <v>787</v>
      </c>
      <c r="C16" s="39">
        <v>2057</v>
      </c>
      <c r="D16" s="39">
        <v>975</v>
      </c>
      <c r="E16" s="39">
        <v>2262</v>
      </c>
      <c r="F16" s="40">
        <v>80.72</v>
      </c>
      <c r="G16" s="40">
        <v>90.94</v>
      </c>
      <c r="H16" s="45">
        <f>C16/C83*100</f>
        <v>1.8259611372977196</v>
      </c>
    </row>
    <row r="17" spans="1:8" x14ac:dyDescent="0.25">
      <c r="A17" s="23" t="s">
        <v>29</v>
      </c>
      <c r="B17" s="39">
        <v>402</v>
      </c>
      <c r="C17" s="39">
        <v>1791</v>
      </c>
      <c r="D17" s="39">
        <v>1284</v>
      </c>
      <c r="E17" s="39">
        <v>4573</v>
      </c>
      <c r="F17" s="40">
        <v>31.31</v>
      </c>
      <c r="G17" s="40">
        <v>39.159999999999997</v>
      </c>
      <c r="H17" s="45">
        <f>C17/C83*100</f>
        <v>1.5898378205640329</v>
      </c>
    </row>
    <row r="18" spans="1:8" x14ac:dyDescent="0.25">
      <c r="A18" s="23" t="s">
        <v>30</v>
      </c>
      <c r="B18" s="39">
        <v>590</v>
      </c>
      <c r="C18" s="39">
        <v>1747</v>
      </c>
      <c r="D18" s="39">
        <v>821</v>
      </c>
      <c r="E18" s="39">
        <v>1827</v>
      </c>
      <c r="F18" s="40">
        <v>71.86</v>
      </c>
      <c r="G18" s="40">
        <v>95.62</v>
      </c>
      <c r="H18" s="45">
        <f>C18/C83*100</f>
        <v>1.5507798283223704</v>
      </c>
    </row>
    <row r="19" spans="1:8" x14ac:dyDescent="0.25">
      <c r="A19" s="23" t="s">
        <v>31</v>
      </c>
      <c r="B19" s="39">
        <v>838</v>
      </c>
      <c r="C19" s="39">
        <v>1717</v>
      </c>
      <c r="D19" s="39">
        <v>1458</v>
      </c>
      <c r="E19" s="39">
        <v>3516</v>
      </c>
      <c r="F19" s="40">
        <v>57.48</v>
      </c>
      <c r="G19" s="40">
        <v>48.83</v>
      </c>
      <c r="H19" s="45">
        <f>C19/C83*100</f>
        <v>1.5241493790666916</v>
      </c>
    </row>
    <row r="20" spans="1:8" x14ac:dyDescent="0.25">
      <c r="A20" s="23" t="s">
        <v>32</v>
      </c>
      <c r="B20" s="39">
        <v>572</v>
      </c>
      <c r="C20" s="39">
        <v>1483</v>
      </c>
      <c r="D20" s="39">
        <v>1566</v>
      </c>
      <c r="E20" s="39">
        <v>5354</v>
      </c>
      <c r="F20" s="40">
        <v>36.53</v>
      </c>
      <c r="G20" s="40">
        <v>27.7</v>
      </c>
      <c r="H20" s="45">
        <f>C20/C83*100</f>
        <v>1.3164318748723958</v>
      </c>
    </row>
    <row r="21" spans="1:8" x14ac:dyDescent="0.25">
      <c r="A21" s="23" t="s">
        <v>33</v>
      </c>
      <c r="B21" s="39">
        <v>530</v>
      </c>
      <c r="C21" s="39">
        <v>1405</v>
      </c>
      <c r="D21" s="39">
        <v>486</v>
      </c>
      <c r="E21" s="39">
        <v>1506</v>
      </c>
      <c r="F21" s="40">
        <v>109.05</v>
      </c>
      <c r="G21" s="40">
        <v>93.29</v>
      </c>
      <c r="H21" s="45">
        <f>C21/C83*100</f>
        <v>1.2471927068076305</v>
      </c>
    </row>
    <row r="22" spans="1:8" x14ac:dyDescent="0.25">
      <c r="A22" s="23" t="s">
        <v>34</v>
      </c>
      <c r="B22" s="39">
        <v>304</v>
      </c>
      <c r="C22" s="39">
        <v>1259</v>
      </c>
      <c r="D22" s="39">
        <v>733</v>
      </c>
      <c r="E22" s="39">
        <v>2861</v>
      </c>
      <c r="F22" s="40">
        <v>41.47</v>
      </c>
      <c r="G22" s="40">
        <v>44.01</v>
      </c>
      <c r="H22" s="45">
        <f>C22/C83*100</f>
        <v>1.1175911870966595</v>
      </c>
    </row>
    <row r="23" spans="1:8" x14ac:dyDescent="0.25">
      <c r="A23" s="23" t="s">
        <v>35</v>
      </c>
      <c r="B23" s="39">
        <v>320</v>
      </c>
      <c r="C23" s="39">
        <v>1178</v>
      </c>
      <c r="D23" s="39">
        <v>838</v>
      </c>
      <c r="E23" s="39">
        <v>2778</v>
      </c>
      <c r="F23" s="40">
        <v>38.19</v>
      </c>
      <c r="G23" s="40">
        <v>42.4</v>
      </c>
      <c r="H23" s="45">
        <f>C23/C83*100</f>
        <v>1.0456889741063264</v>
      </c>
    </row>
    <row r="24" spans="1:8" x14ac:dyDescent="0.25">
      <c r="A24" s="23" t="s">
        <v>36</v>
      </c>
      <c r="B24" s="39">
        <v>400</v>
      </c>
      <c r="C24" s="39">
        <v>1143</v>
      </c>
      <c r="D24" s="39">
        <v>381</v>
      </c>
      <c r="E24" s="39">
        <v>1000</v>
      </c>
      <c r="F24" s="40">
        <v>104.99</v>
      </c>
      <c r="G24" s="40">
        <v>114.3</v>
      </c>
      <c r="H24" s="45">
        <f>C24/C83*100</f>
        <v>1.0146201166413678</v>
      </c>
    </row>
    <row r="25" spans="1:8" x14ac:dyDescent="0.25">
      <c r="A25" s="23" t="s">
        <v>37</v>
      </c>
      <c r="B25" s="39">
        <v>220</v>
      </c>
      <c r="C25" s="39">
        <v>1116</v>
      </c>
      <c r="D25" s="39">
        <v>203</v>
      </c>
      <c r="E25" s="39">
        <v>1481</v>
      </c>
      <c r="F25" s="40">
        <v>108.37</v>
      </c>
      <c r="G25" s="40">
        <v>75.349999999999994</v>
      </c>
      <c r="H25" s="45">
        <f>C25/C83*100</f>
        <v>0.99065271231125673</v>
      </c>
    </row>
    <row r="26" spans="1:8" x14ac:dyDescent="0.25">
      <c r="A26" s="23" t="s">
        <v>38</v>
      </c>
      <c r="B26" s="39">
        <v>349</v>
      </c>
      <c r="C26" s="39">
        <v>1085</v>
      </c>
      <c r="D26" s="39">
        <v>438</v>
      </c>
      <c r="E26" s="39">
        <v>1310</v>
      </c>
      <c r="F26" s="40">
        <v>79.680000000000007</v>
      </c>
      <c r="G26" s="40">
        <v>82.82</v>
      </c>
      <c r="H26" s="45">
        <f>C26/C83*100</f>
        <v>0.96313458141372177</v>
      </c>
    </row>
    <row r="27" spans="1:8" x14ac:dyDescent="0.25">
      <c r="A27" s="23" t="s">
        <v>39</v>
      </c>
      <c r="B27" s="39">
        <v>451</v>
      </c>
      <c r="C27" s="39">
        <v>1079</v>
      </c>
      <c r="D27" s="39">
        <v>969</v>
      </c>
      <c r="E27" s="39">
        <v>2265</v>
      </c>
      <c r="F27" s="40">
        <v>46.54</v>
      </c>
      <c r="G27" s="40">
        <v>47.64</v>
      </c>
      <c r="H27" s="45">
        <f>C27/C83*100</f>
        <v>0.95780849156258607</v>
      </c>
    </row>
    <row r="28" spans="1:8" x14ac:dyDescent="0.25">
      <c r="A28" s="23" t="s">
        <v>40</v>
      </c>
      <c r="B28" s="39">
        <v>670</v>
      </c>
      <c r="C28" s="39">
        <v>945</v>
      </c>
      <c r="D28" s="39">
        <v>1256</v>
      </c>
      <c r="E28" s="39">
        <v>1681</v>
      </c>
      <c r="F28" s="40">
        <v>53.34</v>
      </c>
      <c r="G28" s="40">
        <v>56.22</v>
      </c>
      <c r="H28" s="45">
        <f>C28/C83*100</f>
        <v>0.83885915155388679</v>
      </c>
    </row>
    <row r="29" spans="1:8" x14ac:dyDescent="0.25">
      <c r="A29" s="23" t="s">
        <v>41</v>
      </c>
      <c r="B29" s="39">
        <v>156</v>
      </c>
      <c r="C29" s="39">
        <v>861</v>
      </c>
      <c r="D29" s="39">
        <v>123</v>
      </c>
      <c r="E29" s="39">
        <v>1088</v>
      </c>
      <c r="F29" s="40">
        <v>126.83</v>
      </c>
      <c r="G29" s="40">
        <v>79.14</v>
      </c>
      <c r="H29" s="45">
        <f>C29/C83*100</f>
        <v>0.76429389363798561</v>
      </c>
    </row>
    <row r="30" spans="1:8" x14ac:dyDescent="0.25">
      <c r="A30" s="23" t="s">
        <v>42</v>
      </c>
      <c r="B30" s="39">
        <v>314</v>
      </c>
      <c r="C30" s="39">
        <v>844</v>
      </c>
      <c r="D30" s="39">
        <v>507</v>
      </c>
      <c r="E30" s="39">
        <v>1393</v>
      </c>
      <c r="F30" s="40">
        <v>61.93</v>
      </c>
      <c r="G30" s="40">
        <v>60.59</v>
      </c>
      <c r="H30" s="45">
        <f>C30/C83*100</f>
        <v>0.74920330572643434</v>
      </c>
    </row>
    <row r="31" spans="1:8" x14ac:dyDescent="0.25">
      <c r="A31" s="23" t="s">
        <v>43</v>
      </c>
      <c r="B31" s="39">
        <v>261</v>
      </c>
      <c r="C31" s="39">
        <v>825</v>
      </c>
      <c r="D31" s="39">
        <v>249</v>
      </c>
      <c r="E31" s="39">
        <v>923</v>
      </c>
      <c r="F31" s="40">
        <v>104.82</v>
      </c>
      <c r="G31" s="40">
        <v>89.38</v>
      </c>
      <c r="H31" s="45">
        <f>C31/C83*100</f>
        <v>0.73233735453117088</v>
      </c>
    </row>
    <row r="32" spans="1:8" x14ac:dyDescent="0.25">
      <c r="A32" s="23" t="s">
        <v>44</v>
      </c>
      <c r="B32" s="39">
        <v>129</v>
      </c>
      <c r="C32" s="39">
        <v>814</v>
      </c>
      <c r="D32" s="39">
        <v>204</v>
      </c>
      <c r="E32" s="39">
        <v>813</v>
      </c>
      <c r="F32" s="40">
        <v>63.24</v>
      </c>
      <c r="G32" s="40">
        <v>100.12</v>
      </c>
      <c r="H32" s="45">
        <f>C32/C83*100</f>
        <v>0.72257285647075531</v>
      </c>
    </row>
    <row r="33" spans="1:8" x14ac:dyDescent="0.25">
      <c r="A33" s="23" t="s">
        <v>45</v>
      </c>
      <c r="B33" s="39">
        <v>599</v>
      </c>
      <c r="C33" s="39">
        <v>784</v>
      </c>
      <c r="D33" s="39">
        <v>1101</v>
      </c>
      <c r="E33" s="39">
        <v>1571</v>
      </c>
      <c r="F33" s="40">
        <v>54.41</v>
      </c>
      <c r="G33" s="40">
        <v>49.9</v>
      </c>
      <c r="H33" s="45">
        <f>C33/C83*100</f>
        <v>0.69594240721507639</v>
      </c>
    </row>
    <row r="34" spans="1:8" x14ac:dyDescent="0.25">
      <c r="A34" s="23" t="s">
        <v>46</v>
      </c>
      <c r="B34" s="39">
        <v>375</v>
      </c>
      <c r="C34" s="39">
        <v>777</v>
      </c>
      <c r="D34" s="39">
        <v>386</v>
      </c>
      <c r="E34" s="39">
        <v>818</v>
      </c>
      <c r="F34" s="40">
        <v>97.15</v>
      </c>
      <c r="G34" s="40">
        <v>94.99</v>
      </c>
      <c r="H34" s="45">
        <f>C34/C83*100</f>
        <v>0.68972863572208465</v>
      </c>
    </row>
    <row r="35" spans="1:8" x14ac:dyDescent="0.25">
      <c r="A35" s="23" t="s">
        <v>47</v>
      </c>
      <c r="B35" s="39">
        <v>156</v>
      </c>
      <c r="C35" s="39">
        <v>700</v>
      </c>
      <c r="D35" s="39">
        <v>202</v>
      </c>
      <c r="E35" s="39">
        <v>773</v>
      </c>
      <c r="F35" s="40">
        <v>77.23</v>
      </c>
      <c r="G35" s="40">
        <v>90.56</v>
      </c>
      <c r="H35" s="45">
        <f>C35/C83*100</f>
        <v>0.62137714929917531</v>
      </c>
    </row>
    <row r="36" spans="1:8" x14ac:dyDescent="0.25">
      <c r="A36" s="23" t="s">
        <v>48</v>
      </c>
      <c r="B36" s="39">
        <v>235</v>
      </c>
      <c r="C36" s="39">
        <v>665</v>
      </c>
      <c r="D36" s="39">
        <v>213</v>
      </c>
      <c r="E36" s="39">
        <v>566</v>
      </c>
      <c r="F36" s="40">
        <v>110.33</v>
      </c>
      <c r="G36" s="40">
        <v>117.49</v>
      </c>
      <c r="H36" s="45">
        <f>C36/C83*100</f>
        <v>0.59030829183421663</v>
      </c>
    </row>
    <row r="37" spans="1:8" x14ac:dyDescent="0.25">
      <c r="A37" s="23" t="s">
        <v>49</v>
      </c>
      <c r="B37" s="39">
        <v>142</v>
      </c>
      <c r="C37" s="39">
        <v>665</v>
      </c>
      <c r="D37" s="39">
        <v>272</v>
      </c>
      <c r="E37" s="39">
        <v>791</v>
      </c>
      <c r="F37" s="40">
        <v>52.21</v>
      </c>
      <c r="G37" s="40">
        <v>84.07</v>
      </c>
      <c r="H37" s="45">
        <f>C37/C83*100</f>
        <v>0.59030829183421663</v>
      </c>
    </row>
    <row r="38" spans="1:8" x14ac:dyDescent="0.25">
      <c r="A38" s="23" t="s">
        <v>50</v>
      </c>
      <c r="B38" s="39">
        <v>119</v>
      </c>
      <c r="C38" s="39">
        <v>575</v>
      </c>
      <c r="D38" s="39">
        <v>87</v>
      </c>
      <c r="E38" s="39">
        <v>358</v>
      </c>
      <c r="F38" s="40">
        <v>136.78</v>
      </c>
      <c r="G38" s="40">
        <v>160.61000000000001</v>
      </c>
      <c r="H38" s="45">
        <f>C38/C83*100</f>
        <v>0.51041694406717975</v>
      </c>
    </row>
    <row r="39" spans="1:8" x14ac:dyDescent="0.25">
      <c r="A39" s="23" t="s">
        <v>51</v>
      </c>
      <c r="B39" s="39">
        <v>164</v>
      </c>
      <c r="C39" s="39">
        <v>566</v>
      </c>
      <c r="D39" s="39">
        <v>146</v>
      </c>
      <c r="E39" s="39">
        <v>517</v>
      </c>
      <c r="F39" s="40">
        <v>112.33</v>
      </c>
      <c r="G39" s="40">
        <v>109.48</v>
      </c>
      <c r="H39" s="45">
        <f>C39/C83*100</f>
        <v>0.50242780929047604</v>
      </c>
    </row>
    <row r="40" spans="1:8" x14ac:dyDescent="0.25">
      <c r="A40" s="23" t="s">
        <v>52</v>
      </c>
      <c r="B40" s="39">
        <v>141</v>
      </c>
      <c r="C40" s="39">
        <v>510</v>
      </c>
      <c r="D40" s="39">
        <v>221</v>
      </c>
      <c r="E40" s="39">
        <v>744</v>
      </c>
      <c r="F40" s="40">
        <v>63.8</v>
      </c>
      <c r="G40" s="40">
        <v>68.55</v>
      </c>
      <c r="H40" s="45">
        <f>C40/C83*100</f>
        <v>0.45271763734654202</v>
      </c>
    </row>
    <row r="41" spans="1:8" x14ac:dyDescent="0.25">
      <c r="A41" s="23" t="s">
        <v>53</v>
      </c>
      <c r="B41" s="39">
        <v>111</v>
      </c>
      <c r="C41" s="39">
        <v>489</v>
      </c>
      <c r="D41" s="39">
        <v>177</v>
      </c>
      <c r="E41" s="39">
        <v>790</v>
      </c>
      <c r="F41" s="40">
        <v>62.71</v>
      </c>
      <c r="G41" s="40">
        <v>61.9</v>
      </c>
      <c r="H41" s="45">
        <f>C41/C83*100</f>
        <v>0.43407632286756681</v>
      </c>
    </row>
    <row r="42" spans="1:8" x14ac:dyDescent="0.25">
      <c r="A42" s="23" t="s">
        <v>54</v>
      </c>
      <c r="B42" s="39">
        <v>358</v>
      </c>
      <c r="C42" s="39">
        <v>486</v>
      </c>
      <c r="D42" s="39">
        <v>281</v>
      </c>
      <c r="E42" s="39">
        <v>403</v>
      </c>
      <c r="F42" s="40">
        <v>127.4</v>
      </c>
      <c r="G42" s="40">
        <v>120.6</v>
      </c>
      <c r="H42" s="45">
        <f>C42/C83*100</f>
        <v>0.43141327794199885</v>
      </c>
    </row>
    <row r="43" spans="1:8" x14ac:dyDescent="0.25">
      <c r="A43" s="23" t="s">
        <v>55</v>
      </c>
      <c r="B43" s="39">
        <v>362</v>
      </c>
      <c r="C43" s="39">
        <v>484</v>
      </c>
      <c r="D43" s="39">
        <v>471</v>
      </c>
      <c r="E43" s="39">
        <v>507</v>
      </c>
      <c r="F43" s="40">
        <v>76.86</v>
      </c>
      <c r="G43" s="40">
        <v>95.46</v>
      </c>
      <c r="H43" s="45">
        <f>C43/C83*100</f>
        <v>0.42963791465828693</v>
      </c>
    </row>
    <row r="44" spans="1:8" x14ac:dyDescent="0.25">
      <c r="A44" s="23" t="s">
        <v>56</v>
      </c>
      <c r="B44" s="39">
        <v>175</v>
      </c>
      <c r="C44" s="39">
        <v>462</v>
      </c>
      <c r="D44" s="39">
        <v>226</v>
      </c>
      <c r="E44" s="39">
        <v>755</v>
      </c>
      <c r="F44" s="40">
        <v>77.430000000000007</v>
      </c>
      <c r="G44" s="40">
        <v>61.19</v>
      </c>
      <c r="H44" s="45">
        <f>C44/C83*100</f>
        <v>0.41010891853745574</v>
      </c>
    </row>
    <row r="45" spans="1:8" x14ac:dyDescent="0.25">
      <c r="A45" s="23" t="s">
        <v>57</v>
      </c>
      <c r="B45" s="39">
        <v>196</v>
      </c>
      <c r="C45" s="39">
        <v>453</v>
      </c>
      <c r="D45" s="39">
        <v>146</v>
      </c>
      <c r="E45" s="39">
        <v>366</v>
      </c>
      <c r="F45" s="40">
        <v>134.25</v>
      </c>
      <c r="G45" s="40">
        <v>123.77</v>
      </c>
      <c r="H45" s="45">
        <f>C45/C83*100</f>
        <v>0.40211978376075203</v>
      </c>
    </row>
    <row r="46" spans="1:8" x14ac:dyDescent="0.25">
      <c r="A46" s="23" t="s">
        <v>58</v>
      </c>
      <c r="B46" s="39">
        <v>126</v>
      </c>
      <c r="C46" s="39">
        <v>414</v>
      </c>
      <c r="D46" s="39">
        <v>122</v>
      </c>
      <c r="E46" s="39">
        <v>413</v>
      </c>
      <c r="F46" s="40">
        <v>103.28</v>
      </c>
      <c r="G46" s="40">
        <v>100.24</v>
      </c>
      <c r="H46" s="45">
        <f>C46/C83*100</f>
        <v>0.36750019972836945</v>
      </c>
    </row>
    <row r="47" spans="1:8" x14ac:dyDescent="0.25">
      <c r="A47" s="23" t="s">
        <v>59</v>
      </c>
      <c r="B47" s="39">
        <v>129</v>
      </c>
      <c r="C47" s="39">
        <v>406</v>
      </c>
      <c r="D47" s="39">
        <v>936</v>
      </c>
      <c r="E47" s="39">
        <v>2049</v>
      </c>
      <c r="F47" s="40">
        <v>13.78</v>
      </c>
      <c r="G47" s="40">
        <v>19.809999999999999</v>
      </c>
      <c r="H47" s="45">
        <f>C47/C83*100</f>
        <v>0.36039874659352167</v>
      </c>
    </row>
    <row r="48" spans="1:8" x14ac:dyDescent="0.25">
      <c r="A48" s="23" t="s">
        <v>60</v>
      </c>
      <c r="B48" s="39">
        <v>59</v>
      </c>
      <c r="C48" s="39">
        <v>362</v>
      </c>
      <c r="D48" s="39">
        <v>29</v>
      </c>
      <c r="E48" s="39">
        <v>110</v>
      </c>
      <c r="F48" s="40">
        <v>203.45</v>
      </c>
      <c r="G48" s="40">
        <v>329.09</v>
      </c>
      <c r="H48" s="45">
        <f>C48/C83*100</f>
        <v>0.32134075435185927</v>
      </c>
    </row>
    <row r="49" spans="1:8" x14ac:dyDescent="0.25">
      <c r="A49" s="23" t="s">
        <v>61</v>
      </c>
      <c r="B49" s="39">
        <v>105</v>
      </c>
      <c r="C49" s="39">
        <v>347</v>
      </c>
      <c r="D49" s="39">
        <v>195</v>
      </c>
      <c r="E49" s="39">
        <v>617</v>
      </c>
      <c r="F49" s="40">
        <v>53.85</v>
      </c>
      <c r="G49" s="40">
        <v>56.24</v>
      </c>
      <c r="H49" s="45">
        <f>C49/C83*100</f>
        <v>0.30802552972401975</v>
      </c>
    </row>
    <row r="50" spans="1:8" x14ac:dyDescent="0.25">
      <c r="A50" s="23" t="s">
        <v>62</v>
      </c>
      <c r="B50" s="39">
        <v>166</v>
      </c>
      <c r="C50" s="39">
        <v>344</v>
      </c>
      <c r="D50" s="39">
        <v>114</v>
      </c>
      <c r="E50" s="39">
        <v>423</v>
      </c>
      <c r="F50" s="40">
        <v>145.61000000000001</v>
      </c>
      <c r="G50" s="40">
        <v>81.319999999999993</v>
      </c>
      <c r="H50" s="45">
        <f>C50/C83*100</f>
        <v>0.30536248479845191</v>
      </c>
    </row>
    <row r="51" spans="1:8" x14ac:dyDescent="0.25">
      <c r="A51" s="23" t="s">
        <v>63</v>
      </c>
      <c r="B51" s="39">
        <v>61</v>
      </c>
      <c r="C51" s="39">
        <v>280</v>
      </c>
      <c r="D51" s="39">
        <v>59</v>
      </c>
      <c r="E51" s="39">
        <v>210</v>
      </c>
      <c r="F51" s="40">
        <v>103.39</v>
      </c>
      <c r="G51" s="40">
        <v>133.33000000000001</v>
      </c>
      <c r="H51" s="45">
        <f>C51/C83*100</f>
        <v>0.24855085971967014</v>
      </c>
    </row>
    <row r="52" spans="1:8" x14ac:dyDescent="0.25">
      <c r="A52" s="23" t="s">
        <v>64</v>
      </c>
      <c r="B52" s="39">
        <v>55</v>
      </c>
      <c r="C52" s="39">
        <v>262</v>
      </c>
      <c r="D52" s="39">
        <v>90</v>
      </c>
      <c r="E52" s="39">
        <v>266</v>
      </c>
      <c r="F52" s="40">
        <v>61.11</v>
      </c>
      <c r="G52" s="40">
        <v>98.5</v>
      </c>
      <c r="H52" s="45">
        <f>C52/C83*100</f>
        <v>0.23257259016626278</v>
      </c>
    </row>
    <row r="53" spans="1:8" x14ac:dyDescent="0.25">
      <c r="A53" s="23" t="s">
        <v>65</v>
      </c>
      <c r="B53" s="39">
        <v>96</v>
      </c>
      <c r="C53" s="39">
        <v>206</v>
      </c>
      <c r="D53" s="39">
        <v>137</v>
      </c>
      <c r="E53" s="39">
        <v>383</v>
      </c>
      <c r="F53" s="40">
        <v>70.069999999999993</v>
      </c>
      <c r="G53" s="40">
        <v>53.79</v>
      </c>
      <c r="H53" s="45">
        <f>C53/C83*100</f>
        <v>0.18286241822232874</v>
      </c>
    </row>
    <row r="54" spans="1:8" x14ac:dyDescent="0.25">
      <c r="A54" s="23" t="s">
        <v>66</v>
      </c>
      <c r="B54" s="39">
        <v>69</v>
      </c>
      <c r="C54" s="39">
        <v>205</v>
      </c>
      <c r="D54" s="39">
        <v>54</v>
      </c>
      <c r="E54" s="39">
        <v>210</v>
      </c>
      <c r="F54" s="40">
        <v>127.78</v>
      </c>
      <c r="G54" s="40">
        <v>97.62</v>
      </c>
      <c r="H54" s="45">
        <f>C54/C83*100</f>
        <v>0.18197473658047278</v>
      </c>
    </row>
    <row r="55" spans="1:8" x14ac:dyDescent="0.25">
      <c r="A55" s="23" t="s">
        <v>67</v>
      </c>
      <c r="B55" s="39">
        <v>48</v>
      </c>
      <c r="C55" s="39">
        <v>175</v>
      </c>
      <c r="D55" s="39">
        <v>286</v>
      </c>
      <c r="E55" s="39">
        <v>832</v>
      </c>
      <c r="F55" s="40">
        <v>16.78</v>
      </c>
      <c r="G55" s="40">
        <v>21.03</v>
      </c>
      <c r="H55" s="45">
        <f>C55/C83*100</f>
        <v>0.15534428732479383</v>
      </c>
    </row>
    <row r="56" spans="1:8" x14ac:dyDescent="0.25">
      <c r="A56" s="23" t="s">
        <v>68</v>
      </c>
      <c r="B56" s="39">
        <v>70</v>
      </c>
      <c r="C56" s="39">
        <v>158</v>
      </c>
      <c r="D56" s="39">
        <v>20</v>
      </c>
      <c r="E56" s="39">
        <v>38</v>
      </c>
      <c r="F56" s="40">
        <v>350</v>
      </c>
      <c r="G56" s="40">
        <v>415.79</v>
      </c>
      <c r="H56" s="45">
        <f>C56/C83*100</f>
        <v>0.14025369941324245</v>
      </c>
    </row>
    <row r="57" spans="1:8" x14ac:dyDescent="0.25">
      <c r="A57" s="23" t="s">
        <v>69</v>
      </c>
      <c r="B57" s="39">
        <v>75</v>
      </c>
      <c r="C57" s="39">
        <v>151</v>
      </c>
      <c r="D57" s="39">
        <v>26</v>
      </c>
      <c r="E57" s="39">
        <v>42</v>
      </c>
      <c r="F57" s="40">
        <v>288.45999999999998</v>
      </c>
      <c r="G57" s="40">
        <v>359.52</v>
      </c>
      <c r="H57" s="45">
        <f>C57/C83*100</f>
        <v>0.13403992792025068</v>
      </c>
    </row>
    <row r="58" spans="1:8" x14ac:dyDescent="0.25">
      <c r="A58" s="23" t="s">
        <v>70</v>
      </c>
      <c r="B58" s="39">
        <v>53</v>
      </c>
      <c r="C58" s="39">
        <v>138</v>
      </c>
      <c r="D58" s="39">
        <v>98</v>
      </c>
      <c r="E58" s="39">
        <v>470</v>
      </c>
      <c r="F58" s="40">
        <v>54.08</v>
      </c>
      <c r="G58" s="40">
        <v>29.36</v>
      </c>
      <c r="H58" s="45">
        <f>C58/C83*100</f>
        <v>0.12250006657612315</v>
      </c>
    </row>
    <row r="59" spans="1:8" x14ac:dyDescent="0.25">
      <c r="A59" s="23" t="s">
        <v>71</v>
      </c>
      <c r="B59" s="39">
        <v>54</v>
      </c>
      <c r="C59" s="39">
        <v>135</v>
      </c>
      <c r="D59" s="39">
        <v>60</v>
      </c>
      <c r="E59" s="39">
        <v>171</v>
      </c>
      <c r="F59" s="40">
        <v>90</v>
      </c>
      <c r="G59" s="40">
        <v>78.95</v>
      </c>
      <c r="H59" s="45">
        <f>C59/C83*100</f>
        <v>0.11983702165055525</v>
      </c>
    </row>
    <row r="60" spans="1:8" x14ac:dyDescent="0.25">
      <c r="A60" s="23" t="s">
        <v>72</v>
      </c>
      <c r="B60" s="39">
        <v>40</v>
      </c>
      <c r="C60" s="39">
        <v>134</v>
      </c>
      <c r="D60" s="39">
        <v>39</v>
      </c>
      <c r="E60" s="39">
        <v>115</v>
      </c>
      <c r="F60" s="40">
        <v>102.56</v>
      </c>
      <c r="G60" s="40">
        <v>116.52</v>
      </c>
      <c r="H60" s="45">
        <f>C60/C83*100</f>
        <v>0.11894934000869928</v>
      </c>
    </row>
    <row r="61" spans="1:8" x14ac:dyDescent="0.25">
      <c r="A61" s="23" t="s">
        <v>73</v>
      </c>
      <c r="B61" s="39">
        <v>36</v>
      </c>
      <c r="C61" s="39">
        <v>127</v>
      </c>
      <c r="D61" s="39">
        <v>80</v>
      </c>
      <c r="E61" s="39">
        <v>263</v>
      </c>
      <c r="F61" s="40">
        <v>45</v>
      </c>
      <c r="G61" s="40">
        <v>48.29</v>
      </c>
      <c r="H61" s="45">
        <f>C61/C83*100</f>
        <v>0.11273556851570751</v>
      </c>
    </row>
    <row r="62" spans="1:8" x14ac:dyDescent="0.25">
      <c r="A62" s="23" t="s">
        <v>74</v>
      </c>
      <c r="B62" s="39">
        <v>102</v>
      </c>
      <c r="C62" s="39">
        <v>119</v>
      </c>
      <c r="D62" s="39">
        <v>79</v>
      </c>
      <c r="E62" s="39">
        <v>102</v>
      </c>
      <c r="F62" s="40">
        <v>129.11000000000001</v>
      </c>
      <c r="G62" s="40">
        <v>116.67</v>
      </c>
      <c r="H62" s="45">
        <f>C62/C83*100</f>
        <v>0.10563411538085982</v>
      </c>
    </row>
    <row r="63" spans="1:8" x14ac:dyDescent="0.25">
      <c r="A63" s="23" t="s">
        <v>75</v>
      </c>
      <c r="B63" s="39">
        <v>26</v>
      </c>
      <c r="C63" s="39">
        <v>111</v>
      </c>
      <c r="D63" s="39">
        <v>7</v>
      </c>
      <c r="E63" s="39">
        <v>42</v>
      </c>
      <c r="F63" s="40">
        <v>371.43</v>
      </c>
      <c r="G63" s="40">
        <v>264.29000000000002</v>
      </c>
      <c r="H63" s="45">
        <f>C63/C83*100</f>
        <v>9.8532662246012093E-2</v>
      </c>
    </row>
    <row r="64" spans="1:8" x14ac:dyDescent="0.25">
      <c r="A64" s="23" t="s">
        <v>76</v>
      </c>
      <c r="B64" s="39">
        <v>20</v>
      </c>
      <c r="C64" s="39">
        <v>103</v>
      </c>
      <c r="D64" s="39">
        <v>26</v>
      </c>
      <c r="E64" s="39">
        <v>117</v>
      </c>
      <c r="F64" s="40">
        <v>76.92</v>
      </c>
      <c r="G64" s="40">
        <v>88.03</v>
      </c>
      <c r="H64" s="45">
        <f>C64/C83*100</f>
        <v>9.1431209111164369E-2</v>
      </c>
    </row>
    <row r="65" spans="1:8" x14ac:dyDescent="0.25">
      <c r="A65" s="23" t="s">
        <v>77</v>
      </c>
      <c r="B65" s="39">
        <v>51</v>
      </c>
      <c r="C65" s="39">
        <v>78</v>
      </c>
      <c r="D65" s="39">
        <v>38</v>
      </c>
      <c r="E65" s="39">
        <v>56</v>
      </c>
      <c r="F65" s="40">
        <v>134.21</v>
      </c>
      <c r="G65" s="40">
        <v>139.29</v>
      </c>
      <c r="H65" s="45">
        <f>C65/C83*100</f>
        <v>6.9239168064765252E-2</v>
      </c>
    </row>
    <row r="66" spans="1:8" x14ac:dyDescent="0.25">
      <c r="A66" s="23" t="s">
        <v>78</v>
      </c>
      <c r="B66" s="39">
        <v>22</v>
      </c>
      <c r="C66" s="39">
        <v>73</v>
      </c>
      <c r="D66" s="39">
        <v>35</v>
      </c>
      <c r="E66" s="39">
        <v>226</v>
      </c>
      <c r="F66" s="40">
        <v>62.86</v>
      </c>
      <c r="G66" s="40">
        <v>32.299999999999997</v>
      </c>
      <c r="H66" s="45">
        <f>C66/C83*100</f>
        <v>6.4800759855485432E-2</v>
      </c>
    </row>
    <row r="67" spans="1:8" x14ac:dyDescent="0.25">
      <c r="A67" s="23" t="s">
        <v>79</v>
      </c>
      <c r="B67" s="39">
        <v>13</v>
      </c>
      <c r="C67" s="39">
        <v>62</v>
      </c>
      <c r="D67" s="39">
        <v>15</v>
      </c>
      <c r="E67" s="39">
        <v>29</v>
      </c>
      <c r="F67" s="40">
        <v>86.67</v>
      </c>
      <c r="G67" s="40">
        <v>213.79</v>
      </c>
      <c r="H67" s="45">
        <f>C67/C83*100</f>
        <v>5.5036261795069819E-2</v>
      </c>
    </row>
    <row r="68" spans="1:8" x14ac:dyDescent="0.25">
      <c r="A68" s="23" t="s">
        <v>80</v>
      </c>
      <c r="B68" s="39">
        <v>20</v>
      </c>
      <c r="C68" s="39">
        <v>55</v>
      </c>
      <c r="D68" s="39">
        <v>9</v>
      </c>
      <c r="E68" s="39">
        <v>16</v>
      </c>
      <c r="F68" s="40">
        <v>222.22</v>
      </c>
      <c r="G68" s="40">
        <v>343.75</v>
      </c>
      <c r="H68" s="45">
        <f>C68/C83*100</f>
        <v>4.8822490302078067E-2</v>
      </c>
    </row>
    <row r="69" spans="1:8" x14ac:dyDescent="0.25">
      <c r="A69" s="23" t="s">
        <v>81</v>
      </c>
      <c r="B69" s="39">
        <v>19</v>
      </c>
      <c r="C69" s="39">
        <v>46</v>
      </c>
      <c r="D69" s="39">
        <v>32</v>
      </c>
      <c r="E69" s="39">
        <v>108</v>
      </c>
      <c r="F69" s="40">
        <v>59.38</v>
      </c>
      <c r="G69" s="40">
        <v>42.59</v>
      </c>
      <c r="H69" s="45">
        <f>C69/C83*100</f>
        <v>4.0833355525374378E-2</v>
      </c>
    </row>
    <row r="70" spans="1:8" x14ac:dyDescent="0.25">
      <c r="A70" s="23" t="s">
        <v>82</v>
      </c>
      <c r="B70" s="39">
        <v>16</v>
      </c>
      <c r="C70" s="39">
        <v>35</v>
      </c>
      <c r="D70" s="39">
        <v>58</v>
      </c>
      <c r="E70" s="39">
        <v>148</v>
      </c>
      <c r="F70" s="40">
        <v>27.59</v>
      </c>
      <c r="G70" s="40">
        <v>23.65</v>
      </c>
      <c r="H70" s="45">
        <f>C70/C83*100</f>
        <v>3.1068857464958768E-2</v>
      </c>
    </row>
    <row r="71" spans="1:8" x14ac:dyDescent="0.25">
      <c r="A71" s="23" t="s">
        <v>83</v>
      </c>
      <c r="B71" s="39">
        <v>0</v>
      </c>
      <c r="C71" s="39">
        <v>32</v>
      </c>
      <c r="D71" s="39">
        <v>9</v>
      </c>
      <c r="E71" s="39">
        <v>25</v>
      </c>
      <c r="F71" s="40">
        <v>0</v>
      </c>
      <c r="G71" s="40">
        <v>128</v>
      </c>
      <c r="H71" s="45">
        <f>C71/C83*100</f>
        <v>2.8405812539390875E-2</v>
      </c>
    </row>
    <row r="72" spans="1:8" x14ac:dyDescent="0.25">
      <c r="A72" s="23" t="s">
        <v>84</v>
      </c>
      <c r="B72" s="39">
        <v>11</v>
      </c>
      <c r="C72" s="39">
        <v>25</v>
      </c>
      <c r="D72" s="39">
        <v>7</v>
      </c>
      <c r="E72" s="39">
        <v>15</v>
      </c>
      <c r="F72" s="40">
        <v>157.13999999999999</v>
      </c>
      <c r="G72" s="40">
        <v>166.67</v>
      </c>
      <c r="H72" s="45">
        <f>C72/C83*100</f>
        <v>2.219204104639912E-2</v>
      </c>
    </row>
    <row r="73" spans="1:8" x14ac:dyDescent="0.25">
      <c r="A73" s="23" t="s">
        <v>85</v>
      </c>
      <c r="B73" s="39">
        <v>8</v>
      </c>
      <c r="C73" s="39">
        <v>20</v>
      </c>
      <c r="D73" s="39">
        <v>6</v>
      </c>
      <c r="E73" s="39">
        <v>63</v>
      </c>
      <c r="F73" s="40">
        <v>133.33000000000001</v>
      </c>
      <c r="G73" s="40">
        <v>31.75</v>
      </c>
      <c r="H73" s="45">
        <f>C72/C83*100</f>
        <v>2.219204104639912E-2</v>
      </c>
    </row>
    <row r="74" spans="1:8" x14ac:dyDescent="0.25">
      <c r="A74" s="23" t="s">
        <v>86</v>
      </c>
      <c r="B74" s="39">
        <v>4</v>
      </c>
      <c r="C74" s="39">
        <v>15</v>
      </c>
      <c r="D74" s="39">
        <v>6</v>
      </c>
      <c r="E74" s="39">
        <v>14</v>
      </c>
      <c r="F74" s="40">
        <v>66.67</v>
      </c>
      <c r="G74" s="40">
        <v>107.14</v>
      </c>
      <c r="H74" s="45">
        <f>C74/C83*100</f>
        <v>1.3315224627839472E-2</v>
      </c>
    </row>
    <row r="75" spans="1:8" x14ac:dyDescent="0.25">
      <c r="A75" s="23" t="s">
        <v>87</v>
      </c>
      <c r="B75" s="39">
        <v>6</v>
      </c>
      <c r="C75" s="39">
        <v>7</v>
      </c>
      <c r="D75" s="39">
        <v>0</v>
      </c>
      <c r="E75" s="39">
        <v>0</v>
      </c>
      <c r="F75" s="40">
        <v>0</v>
      </c>
      <c r="G75" s="40">
        <v>0</v>
      </c>
      <c r="H75" s="45">
        <f>C75/C83*100</f>
        <v>6.2137714929917532E-3</v>
      </c>
    </row>
    <row r="76" spans="1:8" x14ac:dyDescent="0.25">
      <c r="A76" s="23" t="s">
        <v>88</v>
      </c>
      <c r="B76" s="39">
        <v>3</v>
      </c>
      <c r="C76" s="39">
        <v>7</v>
      </c>
      <c r="D76" s="39">
        <v>0</v>
      </c>
      <c r="E76" s="39">
        <v>0</v>
      </c>
      <c r="F76" s="40">
        <v>0</v>
      </c>
      <c r="G76" s="40">
        <v>0</v>
      </c>
      <c r="H76" s="45">
        <f>C76/C83*100</f>
        <v>6.2137714929917532E-3</v>
      </c>
    </row>
    <row r="77" spans="1:8" x14ac:dyDescent="0.25">
      <c r="A77" s="23" t="s">
        <v>89</v>
      </c>
      <c r="B77" s="39">
        <v>2</v>
      </c>
      <c r="C77" s="39">
        <v>2</v>
      </c>
      <c r="D77" s="39">
        <v>1</v>
      </c>
      <c r="E77" s="39">
        <v>1</v>
      </c>
      <c r="F77" s="40">
        <v>200</v>
      </c>
      <c r="G77" s="40">
        <v>200</v>
      </c>
      <c r="H77" s="45">
        <f>C77/C83*100</f>
        <v>1.7753632837119297E-3</v>
      </c>
    </row>
    <row r="78" spans="1:8" x14ac:dyDescent="0.25">
      <c r="A78" s="23" t="s">
        <v>90</v>
      </c>
      <c r="B78" s="39">
        <v>2</v>
      </c>
      <c r="C78" s="39">
        <v>2</v>
      </c>
      <c r="D78" s="39">
        <v>1</v>
      </c>
      <c r="E78" s="39">
        <v>2</v>
      </c>
      <c r="F78" s="40">
        <v>200</v>
      </c>
      <c r="G78" s="40">
        <v>100</v>
      </c>
      <c r="H78" s="45">
        <f>C78/C83*100</f>
        <v>1.7753632837119297E-3</v>
      </c>
    </row>
    <row r="79" spans="1:8" x14ac:dyDescent="0.25">
      <c r="A79" s="23" t="s">
        <v>91</v>
      </c>
      <c r="B79" s="39">
        <v>1</v>
      </c>
      <c r="C79" s="39">
        <v>1</v>
      </c>
      <c r="D79" s="39">
        <v>4</v>
      </c>
      <c r="E79" s="39">
        <v>37</v>
      </c>
      <c r="F79" s="40">
        <v>25</v>
      </c>
      <c r="G79" s="40">
        <v>2.7</v>
      </c>
      <c r="H79" s="45">
        <f>C79/C83*100</f>
        <v>8.8768164185596484E-4</v>
      </c>
    </row>
    <row r="80" spans="1:8" x14ac:dyDescent="0.25">
      <c r="A80" s="23" t="s">
        <v>92</v>
      </c>
      <c r="B80" s="39">
        <v>1</v>
      </c>
      <c r="C80" s="39">
        <v>1</v>
      </c>
      <c r="D80" s="39">
        <v>7</v>
      </c>
      <c r="E80" s="39">
        <v>24</v>
      </c>
      <c r="F80" s="40">
        <v>14.29</v>
      </c>
      <c r="G80" s="40">
        <v>4.17</v>
      </c>
      <c r="H80" s="45">
        <f>C80/C83*100</f>
        <v>8.8768164185596484E-4</v>
      </c>
    </row>
    <row r="81" spans="1:8" ht="15.75" thickBot="1" x14ac:dyDescent="0.3">
      <c r="A81" s="46" t="s">
        <v>93</v>
      </c>
      <c r="B81" s="47">
        <v>0</v>
      </c>
      <c r="C81" s="47">
        <v>0</v>
      </c>
      <c r="D81" s="47">
        <v>1</v>
      </c>
      <c r="E81" s="47">
        <v>2</v>
      </c>
      <c r="F81" s="48">
        <v>0</v>
      </c>
      <c r="G81" s="48">
        <v>0</v>
      </c>
      <c r="H81" s="49">
        <f>C81/C83*100</f>
        <v>0</v>
      </c>
    </row>
    <row r="82" spans="1:8" ht="15.75" thickBot="1" x14ac:dyDescent="0.3"/>
    <row r="83" spans="1:8" ht="15.75" thickBot="1" x14ac:dyDescent="0.3">
      <c r="A83" s="86" t="s">
        <v>12</v>
      </c>
      <c r="B83" s="87">
        <f>SUM(B7:B81)</f>
        <v>43267</v>
      </c>
      <c r="C83" s="87">
        <f>SUM(C7:C81)</f>
        <v>112653</v>
      </c>
      <c r="D83" s="87">
        <f>SUM(D7:D81)</f>
        <v>59533</v>
      </c>
      <c r="E83" s="87">
        <f>SUM(E7:E81)</f>
        <v>161067</v>
      </c>
      <c r="F83" s="88">
        <f>B83/D83*100</f>
        <v>72.677338618917247</v>
      </c>
      <c r="G83" s="88">
        <f>C83/E83*100</f>
        <v>69.941701279591726</v>
      </c>
      <c r="H83" s="89">
        <f>SUM(H7:H81)</f>
        <v>100.00443840820931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5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6703-9843-46E8-869C-1C58BB08F1B5}">
  <sheetPr>
    <pageSetUpPr fitToPage="1"/>
  </sheetPr>
  <dimension ref="A1:H83"/>
  <sheetViews>
    <sheetView workbookViewId="0">
      <selection activeCell="A2" sqref="A2"/>
    </sheetView>
  </sheetViews>
  <sheetFormatPr defaultRowHeight="15" x14ac:dyDescent="0.25"/>
  <cols>
    <col min="1" max="1" width="34.85546875" customWidth="1"/>
    <col min="2" max="2" width="19" customWidth="1"/>
    <col min="3" max="3" width="18.5703125" customWidth="1"/>
    <col min="4" max="4" width="19" customWidth="1"/>
    <col min="5" max="5" width="18.140625" customWidth="1"/>
    <col min="6" max="6" width="19.140625" customWidth="1"/>
    <col min="7" max="7" width="18.28515625" customWidth="1"/>
    <col min="8" max="8" width="23.85546875" customWidth="1"/>
  </cols>
  <sheetData>
    <row r="1" spans="1:8" ht="15.75" x14ac:dyDescent="0.25">
      <c r="A1" s="2" t="s">
        <v>143</v>
      </c>
    </row>
    <row r="2" spans="1:8" x14ac:dyDescent="0.25">
      <c r="A2" t="s">
        <v>1</v>
      </c>
    </row>
    <row r="3" spans="1:8" ht="15.75" thickBot="1" x14ac:dyDescent="0.3"/>
    <row r="4" spans="1:8" ht="44.25" customHeight="1" x14ac:dyDescent="0.25">
      <c r="A4" s="5"/>
      <c r="B4" s="71" t="s">
        <v>8</v>
      </c>
      <c r="C4" s="71"/>
      <c r="D4" s="72" t="s">
        <v>7</v>
      </c>
      <c r="E4" s="72"/>
      <c r="F4" s="73" t="s">
        <v>13</v>
      </c>
      <c r="G4" s="73"/>
      <c r="H4" s="29" t="s">
        <v>10</v>
      </c>
    </row>
    <row r="5" spans="1:8" ht="31.5" customHeight="1" x14ac:dyDescent="0.25">
      <c r="A5" s="4"/>
      <c r="B5" s="74">
        <v>1</v>
      </c>
      <c r="C5" s="74"/>
      <c r="D5" s="75">
        <v>2</v>
      </c>
      <c r="E5" s="75"/>
      <c r="F5" s="76" t="s">
        <v>94</v>
      </c>
      <c r="G5" s="76"/>
      <c r="H5" s="20">
        <v>4</v>
      </c>
    </row>
    <row r="6" spans="1:8" ht="36.75" customHeight="1" x14ac:dyDescent="0.25">
      <c r="A6" s="21"/>
      <c r="B6" s="7" t="s">
        <v>2</v>
      </c>
      <c r="C6" s="7" t="s">
        <v>3</v>
      </c>
      <c r="D6" s="8" t="s">
        <v>2</v>
      </c>
      <c r="E6" s="8" t="s">
        <v>3</v>
      </c>
      <c r="F6" s="30" t="s">
        <v>2</v>
      </c>
      <c r="G6" s="31" t="s">
        <v>3</v>
      </c>
      <c r="H6" s="50"/>
    </row>
    <row r="7" spans="1:8" x14ac:dyDescent="0.25">
      <c r="A7" s="23" t="s">
        <v>19</v>
      </c>
      <c r="B7" s="39">
        <v>43364</v>
      </c>
      <c r="C7" s="39">
        <v>87533</v>
      </c>
      <c r="D7" s="39">
        <v>42692</v>
      </c>
      <c r="E7" s="39">
        <v>90455</v>
      </c>
      <c r="F7" s="40">
        <v>101.57</v>
      </c>
      <c r="G7" s="40">
        <v>96.77</v>
      </c>
      <c r="H7" s="45">
        <f>C7/C83*100</f>
        <v>34.544909210739213</v>
      </c>
    </row>
    <row r="8" spans="1:8" x14ac:dyDescent="0.25">
      <c r="A8" s="23" t="s">
        <v>20</v>
      </c>
      <c r="B8" s="39">
        <v>9171</v>
      </c>
      <c r="C8" s="39">
        <v>33924</v>
      </c>
      <c r="D8" s="39">
        <v>11362</v>
      </c>
      <c r="E8" s="39">
        <v>39358</v>
      </c>
      <c r="F8" s="40">
        <v>80.72</v>
      </c>
      <c r="G8" s="40">
        <v>86.19</v>
      </c>
      <c r="H8" s="45">
        <f>C8/C83*100</f>
        <v>13.388110770396505</v>
      </c>
    </row>
    <row r="9" spans="1:8" x14ac:dyDescent="0.25">
      <c r="A9" s="23" t="s">
        <v>22</v>
      </c>
      <c r="B9" s="39">
        <v>3982</v>
      </c>
      <c r="C9" s="39">
        <v>15757</v>
      </c>
      <c r="D9" s="39">
        <v>9932</v>
      </c>
      <c r="E9" s="39">
        <v>30792</v>
      </c>
      <c r="F9" s="40">
        <v>40.090000000000003</v>
      </c>
      <c r="G9" s="40">
        <v>51.17</v>
      </c>
      <c r="H9" s="45">
        <f>C9/C83*100</f>
        <v>6.2185019870633695</v>
      </c>
    </row>
    <row r="10" spans="1:8" x14ac:dyDescent="0.25">
      <c r="A10" s="23" t="s">
        <v>21</v>
      </c>
      <c r="B10" s="39">
        <v>4607</v>
      </c>
      <c r="C10" s="39">
        <v>13783</v>
      </c>
      <c r="D10" s="39">
        <v>4013</v>
      </c>
      <c r="E10" s="39">
        <v>12741</v>
      </c>
      <c r="F10" s="40">
        <v>114.8</v>
      </c>
      <c r="G10" s="40">
        <v>108.18</v>
      </c>
      <c r="H10" s="45">
        <f>C10/C83*100</f>
        <v>5.4394626443926137</v>
      </c>
    </row>
    <row r="11" spans="1:8" x14ac:dyDescent="0.25">
      <c r="A11" s="23" t="s">
        <v>23</v>
      </c>
      <c r="B11" s="39">
        <v>1330</v>
      </c>
      <c r="C11" s="39">
        <v>7122</v>
      </c>
      <c r="D11" s="39">
        <v>1644</v>
      </c>
      <c r="E11" s="39">
        <v>9326</v>
      </c>
      <c r="F11" s="40">
        <v>80.900000000000006</v>
      </c>
      <c r="G11" s="40">
        <v>76.37</v>
      </c>
      <c r="H11" s="45">
        <f>C11/C83*100</f>
        <v>2.8106981755324818</v>
      </c>
    </row>
    <row r="12" spans="1:8" x14ac:dyDescent="0.25">
      <c r="A12" s="23" t="s">
        <v>26</v>
      </c>
      <c r="B12" s="39">
        <v>1078</v>
      </c>
      <c r="C12" s="39">
        <v>6900</v>
      </c>
      <c r="D12" s="39">
        <v>1158</v>
      </c>
      <c r="E12" s="39">
        <v>9649</v>
      </c>
      <c r="F12" s="40">
        <v>93.09</v>
      </c>
      <c r="G12" s="40">
        <v>71.510000000000005</v>
      </c>
      <c r="H12" s="45">
        <f>C12/C83*100</f>
        <v>2.7230858482412414</v>
      </c>
    </row>
    <row r="13" spans="1:8" x14ac:dyDescent="0.25">
      <c r="A13" s="23" t="s">
        <v>31</v>
      </c>
      <c r="B13" s="39">
        <v>2320</v>
      </c>
      <c r="C13" s="39">
        <v>6663</v>
      </c>
      <c r="D13" s="39">
        <v>2901</v>
      </c>
      <c r="E13" s="39">
        <v>7513</v>
      </c>
      <c r="F13" s="40">
        <v>79.97</v>
      </c>
      <c r="G13" s="40">
        <v>88.69</v>
      </c>
      <c r="H13" s="45">
        <f>C13/C83*100</f>
        <v>2.6295537691059989</v>
      </c>
    </row>
    <row r="14" spans="1:8" x14ac:dyDescent="0.25">
      <c r="A14" s="23" t="s">
        <v>25</v>
      </c>
      <c r="B14" s="39">
        <v>1355</v>
      </c>
      <c r="C14" s="39">
        <v>5798</v>
      </c>
      <c r="D14" s="39">
        <v>1438</v>
      </c>
      <c r="E14" s="39">
        <v>6000</v>
      </c>
      <c r="F14" s="40">
        <v>94.23</v>
      </c>
      <c r="G14" s="40">
        <v>96.63</v>
      </c>
      <c r="H14" s="45">
        <f>C14/C83*100</f>
        <v>2.2881814127685103</v>
      </c>
    </row>
    <row r="15" spans="1:8" x14ac:dyDescent="0.25">
      <c r="A15" s="23" t="s">
        <v>28</v>
      </c>
      <c r="B15" s="39">
        <v>1285</v>
      </c>
      <c r="C15" s="39">
        <v>4862</v>
      </c>
      <c r="D15" s="39">
        <v>1570</v>
      </c>
      <c r="E15" s="39">
        <v>5056</v>
      </c>
      <c r="F15" s="40">
        <v>81.849999999999994</v>
      </c>
      <c r="G15" s="40">
        <v>96.16</v>
      </c>
      <c r="H15" s="45">
        <f>C15/C83*100</f>
        <v>1.9187888977027416</v>
      </c>
    </row>
    <row r="16" spans="1:8" x14ac:dyDescent="0.25">
      <c r="A16" s="23" t="s">
        <v>32</v>
      </c>
      <c r="B16" s="39">
        <v>1227</v>
      </c>
      <c r="C16" s="39">
        <v>4656</v>
      </c>
      <c r="D16" s="39">
        <v>2216</v>
      </c>
      <c r="E16" s="39">
        <v>8792</v>
      </c>
      <c r="F16" s="40">
        <v>55.37</v>
      </c>
      <c r="G16" s="40">
        <v>52.96</v>
      </c>
      <c r="H16" s="45">
        <f>C16/C83*100</f>
        <v>1.8374909723784378</v>
      </c>
    </row>
    <row r="17" spans="1:8" x14ac:dyDescent="0.25">
      <c r="A17" s="23" t="s">
        <v>24</v>
      </c>
      <c r="B17" s="39">
        <v>1176</v>
      </c>
      <c r="C17" s="39">
        <v>4474</v>
      </c>
      <c r="D17" s="39">
        <v>2517</v>
      </c>
      <c r="E17" s="39">
        <v>6118</v>
      </c>
      <c r="F17" s="40">
        <v>46.72</v>
      </c>
      <c r="G17" s="40">
        <v>73.13</v>
      </c>
      <c r="H17" s="45">
        <f>C17/C83*100</f>
        <v>1.7656646500045385</v>
      </c>
    </row>
    <row r="18" spans="1:8" x14ac:dyDescent="0.25">
      <c r="A18" s="23" t="s">
        <v>27</v>
      </c>
      <c r="B18" s="39">
        <v>1166</v>
      </c>
      <c r="C18" s="39">
        <v>4256</v>
      </c>
      <c r="D18" s="39">
        <v>2564</v>
      </c>
      <c r="E18" s="39">
        <v>6587</v>
      </c>
      <c r="F18" s="40">
        <v>45.48</v>
      </c>
      <c r="G18" s="40">
        <v>64.61</v>
      </c>
      <c r="H18" s="45">
        <f>C18/C83*100</f>
        <v>1.6796309232050326</v>
      </c>
    </row>
    <row r="19" spans="1:8" x14ac:dyDescent="0.25">
      <c r="A19" s="23" t="s">
        <v>30</v>
      </c>
      <c r="B19" s="39">
        <v>1327</v>
      </c>
      <c r="C19" s="39">
        <v>3574</v>
      </c>
      <c r="D19" s="39">
        <v>1506</v>
      </c>
      <c r="E19" s="39">
        <v>3676</v>
      </c>
      <c r="F19" s="40">
        <v>88.11</v>
      </c>
      <c r="G19" s="40">
        <v>97.23</v>
      </c>
      <c r="H19" s="45">
        <f>C19/C83*100</f>
        <v>1.4104795393643765</v>
      </c>
    </row>
    <row r="20" spans="1:8" x14ac:dyDescent="0.25">
      <c r="A20" s="23" t="s">
        <v>29</v>
      </c>
      <c r="B20" s="39">
        <v>595</v>
      </c>
      <c r="C20" s="39">
        <v>3057</v>
      </c>
      <c r="D20" s="39">
        <v>1477</v>
      </c>
      <c r="E20" s="39">
        <v>5688</v>
      </c>
      <c r="F20" s="40">
        <v>40.28</v>
      </c>
      <c r="G20" s="40">
        <v>53.74</v>
      </c>
      <c r="H20" s="45">
        <f>C20/C83*100</f>
        <v>1.2064454258077502</v>
      </c>
    </row>
    <row r="21" spans="1:8" x14ac:dyDescent="0.25">
      <c r="A21" s="23" t="s">
        <v>46</v>
      </c>
      <c r="B21" s="39">
        <v>1266</v>
      </c>
      <c r="C21" s="39">
        <v>2411</v>
      </c>
      <c r="D21" s="39">
        <v>1114</v>
      </c>
      <c r="E21" s="39">
        <v>2321</v>
      </c>
      <c r="F21" s="40">
        <v>113.64</v>
      </c>
      <c r="G21" s="40">
        <v>103.88</v>
      </c>
      <c r="H21" s="45">
        <f>C21/C83*100</f>
        <v>0.95150144639270051</v>
      </c>
    </row>
    <row r="22" spans="1:8" x14ac:dyDescent="0.25">
      <c r="A22" s="23" t="s">
        <v>37</v>
      </c>
      <c r="B22" s="39">
        <v>388</v>
      </c>
      <c r="C22" s="39">
        <v>2342</v>
      </c>
      <c r="D22" s="39">
        <v>359</v>
      </c>
      <c r="E22" s="39">
        <v>3086</v>
      </c>
      <c r="F22" s="40">
        <v>108.08</v>
      </c>
      <c r="G22" s="40">
        <v>75.89</v>
      </c>
      <c r="H22" s="45">
        <f>C22/C83*100</f>
        <v>0.92427058791028815</v>
      </c>
    </row>
    <row r="23" spans="1:8" x14ac:dyDescent="0.25">
      <c r="A23" s="23" t="s">
        <v>36</v>
      </c>
      <c r="B23" s="39">
        <v>662</v>
      </c>
      <c r="C23" s="39">
        <v>2292</v>
      </c>
      <c r="D23" s="39">
        <v>629</v>
      </c>
      <c r="E23" s="39">
        <v>1719</v>
      </c>
      <c r="F23" s="40">
        <v>105.25</v>
      </c>
      <c r="G23" s="40">
        <v>133.33000000000001</v>
      </c>
      <c r="H23" s="45">
        <f>C23/C83*100</f>
        <v>0.90453808176361239</v>
      </c>
    </row>
    <row r="24" spans="1:8" x14ac:dyDescent="0.25">
      <c r="A24" s="23" t="s">
        <v>34</v>
      </c>
      <c r="B24" s="39">
        <v>533</v>
      </c>
      <c r="C24" s="39">
        <v>2278</v>
      </c>
      <c r="D24" s="39">
        <v>1041</v>
      </c>
      <c r="E24" s="39">
        <v>4385</v>
      </c>
      <c r="F24" s="40">
        <v>51.2</v>
      </c>
      <c r="G24" s="40">
        <v>51.95</v>
      </c>
      <c r="H24" s="45">
        <f>C24/C83*100</f>
        <v>0.89901298004254315</v>
      </c>
    </row>
    <row r="25" spans="1:8" x14ac:dyDescent="0.25">
      <c r="A25" s="23" t="s">
        <v>41</v>
      </c>
      <c r="B25" s="39">
        <v>560</v>
      </c>
      <c r="C25" s="39">
        <v>2276</v>
      </c>
      <c r="D25" s="39">
        <v>694</v>
      </c>
      <c r="E25" s="39">
        <v>3297</v>
      </c>
      <c r="F25" s="40">
        <v>80.69</v>
      </c>
      <c r="G25" s="40">
        <v>69.03</v>
      </c>
      <c r="H25" s="45">
        <f>C25/C83*100</f>
        <v>0.89822367979667628</v>
      </c>
    </row>
    <row r="26" spans="1:8" x14ac:dyDescent="0.25">
      <c r="A26" s="23" t="s">
        <v>47</v>
      </c>
      <c r="B26" s="39">
        <v>501</v>
      </c>
      <c r="C26" s="39">
        <v>2158</v>
      </c>
      <c r="D26" s="39">
        <v>560</v>
      </c>
      <c r="E26" s="39">
        <v>1775</v>
      </c>
      <c r="F26" s="40">
        <v>89.46</v>
      </c>
      <c r="G26" s="40">
        <v>121.58</v>
      </c>
      <c r="H26" s="45">
        <f>C26/C83*100</f>
        <v>0.85165496529052176</v>
      </c>
    </row>
    <row r="27" spans="1:8" x14ac:dyDescent="0.25">
      <c r="A27" s="23" t="s">
        <v>35</v>
      </c>
      <c r="B27" s="39">
        <v>607</v>
      </c>
      <c r="C27" s="39">
        <v>2121</v>
      </c>
      <c r="D27" s="39">
        <v>1209</v>
      </c>
      <c r="E27" s="39">
        <v>4005</v>
      </c>
      <c r="F27" s="40">
        <v>50.21</v>
      </c>
      <c r="G27" s="40">
        <v>52.96</v>
      </c>
      <c r="H27" s="45">
        <f>C27/C83*100</f>
        <v>0.83705291074198174</v>
      </c>
    </row>
    <row r="28" spans="1:8" x14ac:dyDescent="0.25">
      <c r="A28" s="23" t="s">
        <v>33</v>
      </c>
      <c r="B28" s="39">
        <v>680</v>
      </c>
      <c r="C28" s="39">
        <v>2014</v>
      </c>
      <c r="D28" s="39">
        <v>646</v>
      </c>
      <c r="E28" s="39">
        <v>2413</v>
      </c>
      <c r="F28" s="40">
        <v>105.26</v>
      </c>
      <c r="G28" s="40">
        <v>83.46</v>
      </c>
      <c r="H28" s="45">
        <f>C28/C83*100</f>
        <v>0.79482534758809587</v>
      </c>
    </row>
    <row r="29" spans="1:8" x14ac:dyDescent="0.25">
      <c r="A29" s="23" t="s">
        <v>43</v>
      </c>
      <c r="B29" s="39">
        <v>572</v>
      </c>
      <c r="C29" s="39">
        <v>1954</v>
      </c>
      <c r="D29" s="39">
        <v>561</v>
      </c>
      <c r="E29" s="39">
        <v>1894</v>
      </c>
      <c r="F29" s="40">
        <v>101.96</v>
      </c>
      <c r="G29" s="40">
        <v>103.17</v>
      </c>
      <c r="H29" s="45">
        <f>C29/C83*100</f>
        <v>0.77114634021208495</v>
      </c>
    </row>
    <row r="30" spans="1:8" x14ac:dyDescent="0.25">
      <c r="A30" s="23" t="s">
        <v>40</v>
      </c>
      <c r="B30" s="39">
        <v>1364</v>
      </c>
      <c r="C30" s="39">
        <v>1921</v>
      </c>
      <c r="D30" s="39">
        <v>2174</v>
      </c>
      <c r="E30" s="39">
        <v>2927</v>
      </c>
      <c r="F30" s="40">
        <v>62.74</v>
      </c>
      <c r="G30" s="40">
        <v>65.63</v>
      </c>
      <c r="H30" s="45">
        <f>C30/C83*100</f>
        <v>0.75812288615527912</v>
      </c>
    </row>
    <row r="31" spans="1:8" x14ac:dyDescent="0.25">
      <c r="A31" s="23" t="s">
        <v>39</v>
      </c>
      <c r="B31" s="39">
        <v>778</v>
      </c>
      <c r="C31" s="39">
        <v>1902</v>
      </c>
      <c r="D31" s="39">
        <v>1437</v>
      </c>
      <c r="E31" s="39">
        <v>3459</v>
      </c>
      <c r="F31" s="40">
        <v>54.14</v>
      </c>
      <c r="G31" s="40">
        <v>54.99</v>
      </c>
      <c r="H31" s="45">
        <f>C31/C83*100</f>
        <v>0.75062453381954231</v>
      </c>
    </row>
    <row r="32" spans="1:8" x14ac:dyDescent="0.25">
      <c r="A32" s="23" t="s">
        <v>38</v>
      </c>
      <c r="B32" s="39">
        <v>502</v>
      </c>
      <c r="C32" s="39">
        <v>1762</v>
      </c>
      <c r="D32" s="39">
        <v>567</v>
      </c>
      <c r="E32" s="39">
        <v>2192</v>
      </c>
      <c r="F32" s="40">
        <v>88.54</v>
      </c>
      <c r="G32" s="40">
        <v>80.38</v>
      </c>
      <c r="H32" s="45">
        <f>C32/C83*100</f>
        <v>0.69537351660885038</v>
      </c>
    </row>
    <row r="33" spans="1:8" x14ac:dyDescent="0.25">
      <c r="A33" s="23" t="s">
        <v>45</v>
      </c>
      <c r="B33" s="39">
        <v>1225</v>
      </c>
      <c r="C33" s="39">
        <v>1731</v>
      </c>
      <c r="D33" s="39">
        <v>1715</v>
      </c>
      <c r="E33" s="39">
        <v>2562</v>
      </c>
      <c r="F33" s="40">
        <v>71.430000000000007</v>
      </c>
      <c r="G33" s="40">
        <v>67.56</v>
      </c>
      <c r="H33" s="45">
        <f>C33/C83*100</f>
        <v>0.68313936279791143</v>
      </c>
    </row>
    <row r="34" spans="1:8" x14ac:dyDescent="0.25">
      <c r="A34" s="23" t="s">
        <v>42</v>
      </c>
      <c r="B34" s="39">
        <v>578</v>
      </c>
      <c r="C34" s="39">
        <v>1633</v>
      </c>
      <c r="D34" s="39">
        <v>731</v>
      </c>
      <c r="E34" s="39">
        <v>2121</v>
      </c>
      <c r="F34" s="40">
        <v>79.069999999999993</v>
      </c>
      <c r="G34" s="40">
        <v>76.989999999999995</v>
      </c>
      <c r="H34" s="45">
        <f>C34/C83*100</f>
        <v>0.64446365075042722</v>
      </c>
    </row>
    <row r="35" spans="1:8" x14ac:dyDescent="0.25">
      <c r="A35" s="23" t="s">
        <v>49</v>
      </c>
      <c r="B35" s="39">
        <v>299</v>
      </c>
      <c r="C35" s="39">
        <v>1515</v>
      </c>
      <c r="D35" s="39">
        <v>461</v>
      </c>
      <c r="E35" s="39">
        <v>1311</v>
      </c>
      <c r="F35" s="40">
        <v>64.86</v>
      </c>
      <c r="G35" s="40">
        <v>115.56</v>
      </c>
      <c r="H35" s="45">
        <f>C35/C83*100</f>
        <v>0.5978949362442727</v>
      </c>
    </row>
    <row r="36" spans="1:8" x14ac:dyDescent="0.25">
      <c r="A36" s="23" t="s">
        <v>48</v>
      </c>
      <c r="B36" s="39">
        <v>445</v>
      </c>
      <c r="C36" s="39">
        <v>1339</v>
      </c>
      <c r="D36" s="39">
        <v>397</v>
      </c>
      <c r="E36" s="39">
        <v>1249</v>
      </c>
      <c r="F36" s="40">
        <v>112.09</v>
      </c>
      <c r="G36" s="40">
        <v>107.21</v>
      </c>
      <c r="H36" s="45">
        <f>C36/C83*100</f>
        <v>0.52843651460797425</v>
      </c>
    </row>
    <row r="37" spans="1:8" x14ac:dyDescent="0.25">
      <c r="A37" s="23" t="s">
        <v>44</v>
      </c>
      <c r="B37" s="39">
        <v>253</v>
      </c>
      <c r="C37" s="39">
        <v>1315</v>
      </c>
      <c r="D37" s="39">
        <v>295</v>
      </c>
      <c r="E37" s="39">
        <v>1543</v>
      </c>
      <c r="F37" s="40">
        <v>85.76</v>
      </c>
      <c r="G37" s="40">
        <v>85.22</v>
      </c>
      <c r="H37" s="45">
        <f>C37/C83*100</f>
        <v>0.51896491165756997</v>
      </c>
    </row>
    <row r="38" spans="1:8" x14ac:dyDescent="0.25">
      <c r="A38" s="23" t="s">
        <v>52</v>
      </c>
      <c r="B38" s="39">
        <v>256</v>
      </c>
      <c r="C38" s="39">
        <v>1182</v>
      </c>
      <c r="D38" s="39">
        <v>363</v>
      </c>
      <c r="E38" s="39">
        <v>1336</v>
      </c>
      <c r="F38" s="40">
        <v>70.52</v>
      </c>
      <c r="G38" s="40">
        <v>88.47</v>
      </c>
      <c r="H38" s="45">
        <f>C38/C83*100</f>
        <v>0.46647644530741267</v>
      </c>
    </row>
    <row r="39" spans="1:8" x14ac:dyDescent="0.25">
      <c r="A39" s="23" t="s">
        <v>50</v>
      </c>
      <c r="B39" s="39">
        <v>183</v>
      </c>
      <c r="C39" s="39">
        <v>1084</v>
      </c>
      <c r="D39" s="39">
        <v>187</v>
      </c>
      <c r="E39" s="39">
        <v>824</v>
      </c>
      <c r="F39" s="40">
        <v>97.86</v>
      </c>
      <c r="G39" s="40">
        <v>131.55000000000001</v>
      </c>
      <c r="H39" s="45">
        <f>C39/C83*100</f>
        <v>0.42780073325992846</v>
      </c>
    </row>
    <row r="40" spans="1:8" x14ac:dyDescent="0.25">
      <c r="A40" s="23" t="s">
        <v>56</v>
      </c>
      <c r="B40" s="39">
        <v>342</v>
      </c>
      <c r="C40" s="39">
        <v>1042</v>
      </c>
      <c r="D40" s="39">
        <v>384</v>
      </c>
      <c r="E40" s="39">
        <v>1296</v>
      </c>
      <c r="F40" s="40">
        <v>89.06</v>
      </c>
      <c r="G40" s="40">
        <v>80.400000000000006</v>
      </c>
      <c r="H40" s="45">
        <f>C40/C83*100</f>
        <v>0.41122542809672086</v>
      </c>
    </row>
    <row r="41" spans="1:8" x14ac:dyDescent="0.25">
      <c r="A41" s="23" t="s">
        <v>58</v>
      </c>
      <c r="B41" s="39">
        <v>265</v>
      </c>
      <c r="C41" s="39">
        <v>1014</v>
      </c>
      <c r="D41" s="39">
        <v>310</v>
      </c>
      <c r="E41" s="39">
        <v>1111</v>
      </c>
      <c r="F41" s="40">
        <v>85.48</v>
      </c>
      <c r="G41" s="40">
        <v>91.27</v>
      </c>
      <c r="H41" s="45">
        <f>C41/C83*100</f>
        <v>0.40017522465458244</v>
      </c>
    </row>
    <row r="42" spans="1:8" x14ac:dyDescent="0.25">
      <c r="A42" s="23" t="s">
        <v>51</v>
      </c>
      <c r="B42" s="39">
        <v>299</v>
      </c>
      <c r="C42" s="39">
        <v>975</v>
      </c>
      <c r="D42" s="39">
        <v>305</v>
      </c>
      <c r="E42" s="39">
        <v>1090</v>
      </c>
      <c r="F42" s="40">
        <v>98.03</v>
      </c>
      <c r="G42" s="40">
        <v>89.45</v>
      </c>
      <c r="H42" s="45">
        <f>C42/C83*100</f>
        <v>0.38478386986017549</v>
      </c>
    </row>
    <row r="43" spans="1:8" x14ac:dyDescent="0.25">
      <c r="A43" s="23" t="s">
        <v>59</v>
      </c>
      <c r="B43" s="39">
        <v>323</v>
      </c>
      <c r="C43" s="39">
        <v>968</v>
      </c>
      <c r="D43" s="39">
        <v>1160</v>
      </c>
      <c r="E43" s="39">
        <v>2538</v>
      </c>
      <c r="F43" s="40">
        <v>27.84</v>
      </c>
      <c r="G43" s="40">
        <v>38.14</v>
      </c>
      <c r="H43" s="45">
        <f>C43/C83*100</f>
        <v>0.38202131899964087</v>
      </c>
    </row>
    <row r="44" spans="1:8" x14ac:dyDescent="0.25">
      <c r="A44" s="23" t="s">
        <v>53</v>
      </c>
      <c r="B44" s="39">
        <v>227</v>
      </c>
      <c r="C44" s="39">
        <v>930</v>
      </c>
      <c r="D44" s="39">
        <v>291</v>
      </c>
      <c r="E44" s="39">
        <v>1303</v>
      </c>
      <c r="F44" s="40">
        <v>78.010000000000005</v>
      </c>
      <c r="G44" s="40">
        <v>71.37</v>
      </c>
      <c r="H44" s="45">
        <f>C44/C83*100</f>
        <v>0.36702461432816735</v>
      </c>
    </row>
    <row r="45" spans="1:8" x14ac:dyDescent="0.25">
      <c r="A45" s="23" t="s">
        <v>57</v>
      </c>
      <c r="B45" s="39">
        <v>325</v>
      </c>
      <c r="C45" s="39">
        <v>896</v>
      </c>
      <c r="D45" s="39">
        <v>256</v>
      </c>
      <c r="E45" s="39">
        <v>695</v>
      </c>
      <c r="F45" s="40">
        <v>126.95</v>
      </c>
      <c r="G45" s="40">
        <v>128.91999999999999</v>
      </c>
      <c r="H45" s="45">
        <f>C45/C83*100</f>
        <v>0.35360651014842792</v>
      </c>
    </row>
    <row r="46" spans="1:8" x14ac:dyDescent="0.25">
      <c r="A46" s="23" t="s">
        <v>54</v>
      </c>
      <c r="B46" s="39">
        <v>607</v>
      </c>
      <c r="C46" s="39">
        <v>850</v>
      </c>
      <c r="D46" s="39">
        <v>538</v>
      </c>
      <c r="E46" s="39">
        <v>802</v>
      </c>
      <c r="F46" s="40">
        <v>112.83</v>
      </c>
      <c r="G46" s="40">
        <v>105.99</v>
      </c>
      <c r="H46" s="45">
        <f>C46/C83*100</f>
        <v>0.33545260449348629</v>
      </c>
    </row>
    <row r="47" spans="1:8" x14ac:dyDescent="0.25">
      <c r="A47" s="23" t="s">
        <v>63</v>
      </c>
      <c r="B47" s="39">
        <v>103</v>
      </c>
      <c r="C47" s="39">
        <v>792</v>
      </c>
      <c r="D47" s="39">
        <v>91</v>
      </c>
      <c r="E47" s="39">
        <v>382</v>
      </c>
      <c r="F47" s="40">
        <v>113.19</v>
      </c>
      <c r="G47" s="40">
        <v>207.33</v>
      </c>
      <c r="H47" s="45">
        <f>C47/C83*100</f>
        <v>0.31256289736334253</v>
      </c>
    </row>
    <row r="48" spans="1:8" x14ac:dyDescent="0.25">
      <c r="A48" s="23" t="s">
        <v>73</v>
      </c>
      <c r="B48" s="39">
        <v>101</v>
      </c>
      <c r="C48" s="39">
        <v>741</v>
      </c>
      <c r="D48" s="39">
        <v>129</v>
      </c>
      <c r="E48" s="39">
        <v>443</v>
      </c>
      <c r="F48" s="40">
        <v>78.290000000000006</v>
      </c>
      <c r="G48" s="40">
        <v>167.27</v>
      </c>
      <c r="H48" s="45">
        <f>C48/C83*100</f>
        <v>0.29243574109373333</v>
      </c>
    </row>
    <row r="49" spans="1:8" x14ac:dyDescent="0.25">
      <c r="A49" s="23" t="s">
        <v>55</v>
      </c>
      <c r="B49" s="39">
        <v>551</v>
      </c>
      <c r="C49" s="39">
        <v>740</v>
      </c>
      <c r="D49" s="39">
        <v>804</v>
      </c>
      <c r="E49" s="39">
        <v>892</v>
      </c>
      <c r="F49" s="40">
        <v>68.53</v>
      </c>
      <c r="G49" s="40">
        <v>82.96</v>
      </c>
      <c r="H49" s="45">
        <f>C49/C83*100</f>
        <v>0.29204109097079983</v>
      </c>
    </row>
    <row r="50" spans="1:8" x14ac:dyDescent="0.25">
      <c r="A50" s="23" t="s">
        <v>64</v>
      </c>
      <c r="B50" s="39">
        <v>108</v>
      </c>
      <c r="C50" s="39">
        <v>597</v>
      </c>
      <c r="D50" s="39">
        <v>134</v>
      </c>
      <c r="E50" s="39">
        <v>451</v>
      </c>
      <c r="F50" s="40">
        <v>80.599999999999994</v>
      </c>
      <c r="G50" s="40">
        <v>132.37</v>
      </c>
      <c r="H50" s="45">
        <f>C50/C83*100</f>
        <v>0.23560612339130743</v>
      </c>
    </row>
    <row r="51" spans="1:8" x14ac:dyDescent="0.25">
      <c r="A51" s="23" t="s">
        <v>62</v>
      </c>
      <c r="B51" s="39">
        <v>272</v>
      </c>
      <c r="C51" s="39">
        <v>567</v>
      </c>
      <c r="D51" s="39">
        <v>321</v>
      </c>
      <c r="E51" s="39">
        <v>1193</v>
      </c>
      <c r="F51" s="40">
        <v>84.74</v>
      </c>
      <c r="G51" s="40">
        <v>47.53</v>
      </c>
      <c r="H51" s="45">
        <f>C51/C83*100</f>
        <v>0.22376661970330203</v>
      </c>
    </row>
    <row r="52" spans="1:8" x14ac:dyDescent="0.25">
      <c r="A52" s="23" t="s">
        <v>67</v>
      </c>
      <c r="B52" s="39">
        <v>130</v>
      </c>
      <c r="C52" s="39">
        <v>529</v>
      </c>
      <c r="D52" s="39">
        <v>386</v>
      </c>
      <c r="E52" s="39">
        <v>1025</v>
      </c>
      <c r="F52" s="40">
        <v>33.68</v>
      </c>
      <c r="G52" s="40">
        <v>51.61</v>
      </c>
      <c r="H52" s="45">
        <f>C52/C83*100</f>
        <v>0.20876991503182854</v>
      </c>
    </row>
    <row r="53" spans="1:8" x14ac:dyDescent="0.25">
      <c r="A53" s="23" t="s">
        <v>66</v>
      </c>
      <c r="B53" s="39">
        <v>156</v>
      </c>
      <c r="C53" s="39">
        <v>526</v>
      </c>
      <c r="D53" s="39">
        <v>163</v>
      </c>
      <c r="E53" s="39">
        <v>488</v>
      </c>
      <c r="F53" s="40">
        <v>95.71</v>
      </c>
      <c r="G53" s="40">
        <v>107.79</v>
      </c>
      <c r="H53" s="45">
        <f>C53/C83*100</f>
        <v>0.20758596466302798</v>
      </c>
    </row>
    <row r="54" spans="1:8" x14ac:dyDescent="0.25">
      <c r="A54" s="23" t="s">
        <v>61</v>
      </c>
      <c r="B54" s="39">
        <v>189</v>
      </c>
      <c r="C54" s="39">
        <v>526</v>
      </c>
      <c r="D54" s="39">
        <v>268</v>
      </c>
      <c r="E54" s="39">
        <v>882</v>
      </c>
      <c r="F54" s="40">
        <v>70.52</v>
      </c>
      <c r="G54" s="40">
        <v>59.64</v>
      </c>
      <c r="H54" s="45">
        <f>C54/C83*100</f>
        <v>0.20758596466302798</v>
      </c>
    </row>
    <row r="55" spans="1:8" x14ac:dyDescent="0.25">
      <c r="A55" s="23" t="s">
        <v>60</v>
      </c>
      <c r="B55" s="39">
        <v>82</v>
      </c>
      <c r="C55" s="39">
        <v>438</v>
      </c>
      <c r="D55" s="39">
        <v>41</v>
      </c>
      <c r="E55" s="39">
        <v>138</v>
      </c>
      <c r="F55" s="40">
        <v>200</v>
      </c>
      <c r="G55" s="40">
        <v>317.39</v>
      </c>
      <c r="H55" s="45">
        <f>C55/C83*100</f>
        <v>0.17285675384487884</v>
      </c>
    </row>
    <row r="56" spans="1:8" x14ac:dyDescent="0.25">
      <c r="A56" s="23" t="s">
        <v>69</v>
      </c>
      <c r="B56" s="39">
        <v>151</v>
      </c>
      <c r="C56" s="39">
        <v>414</v>
      </c>
      <c r="D56" s="39">
        <v>82</v>
      </c>
      <c r="E56" s="39">
        <v>148</v>
      </c>
      <c r="F56" s="40">
        <v>184.15</v>
      </c>
      <c r="G56" s="40">
        <v>279.73</v>
      </c>
      <c r="H56" s="45">
        <f>C56/C83*100</f>
        <v>0.1633851508944745</v>
      </c>
    </row>
    <row r="57" spans="1:8" x14ac:dyDescent="0.25">
      <c r="A57" s="23" t="s">
        <v>70</v>
      </c>
      <c r="B57" s="39">
        <v>86</v>
      </c>
      <c r="C57" s="39">
        <v>405</v>
      </c>
      <c r="D57" s="39">
        <v>149</v>
      </c>
      <c r="E57" s="39">
        <v>764</v>
      </c>
      <c r="F57" s="40">
        <v>57.72</v>
      </c>
      <c r="G57" s="40">
        <v>53.01</v>
      </c>
      <c r="H57" s="45">
        <f>C57/C83*100</f>
        <v>0.1598332997880729</v>
      </c>
    </row>
    <row r="58" spans="1:8" x14ac:dyDescent="0.25">
      <c r="A58" s="23" t="s">
        <v>65</v>
      </c>
      <c r="B58" s="39">
        <v>151</v>
      </c>
      <c r="C58" s="39">
        <v>328</v>
      </c>
      <c r="D58" s="39">
        <v>288</v>
      </c>
      <c r="E58" s="39">
        <v>797</v>
      </c>
      <c r="F58" s="40">
        <v>52.43</v>
      </c>
      <c r="G58" s="40">
        <v>41.15</v>
      </c>
      <c r="H58" s="45">
        <f>C58/C83*100</f>
        <v>0.12944524032219237</v>
      </c>
    </row>
    <row r="59" spans="1:8" x14ac:dyDescent="0.25">
      <c r="A59" s="23" t="s">
        <v>79</v>
      </c>
      <c r="B59" s="39">
        <v>32</v>
      </c>
      <c r="C59" s="39">
        <v>307</v>
      </c>
      <c r="D59" s="39">
        <v>20</v>
      </c>
      <c r="E59" s="39">
        <v>47</v>
      </c>
      <c r="F59" s="40">
        <v>160</v>
      </c>
      <c r="G59" s="40">
        <v>653.19000000000005</v>
      </c>
      <c r="H59" s="45">
        <f>C59/C83*100</f>
        <v>0.12115758774058859</v>
      </c>
    </row>
    <row r="60" spans="1:8" x14ac:dyDescent="0.25">
      <c r="A60" s="23" t="s">
        <v>74</v>
      </c>
      <c r="B60" s="39">
        <v>230</v>
      </c>
      <c r="C60" s="39">
        <v>300</v>
      </c>
      <c r="D60" s="39">
        <v>102</v>
      </c>
      <c r="E60" s="39">
        <v>133</v>
      </c>
      <c r="F60" s="40">
        <v>225.49</v>
      </c>
      <c r="G60" s="40">
        <v>225.56</v>
      </c>
      <c r="H60" s="45">
        <f>C60/C83*100</f>
        <v>0.11839503688005398</v>
      </c>
    </row>
    <row r="61" spans="1:8" x14ac:dyDescent="0.25">
      <c r="A61" s="23" t="s">
        <v>71</v>
      </c>
      <c r="B61" s="39">
        <v>104</v>
      </c>
      <c r="C61" s="39">
        <v>293</v>
      </c>
      <c r="D61" s="39">
        <v>94</v>
      </c>
      <c r="E61" s="39">
        <v>249</v>
      </c>
      <c r="F61" s="40">
        <v>110.64</v>
      </c>
      <c r="G61" s="40">
        <v>117.67</v>
      </c>
      <c r="H61" s="45">
        <f>C61/C83*100</f>
        <v>0.11563248601951939</v>
      </c>
    </row>
    <row r="62" spans="1:8" x14ac:dyDescent="0.25">
      <c r="A62" s="23" t="s">
        <v>68</v>
      </c>
      <c r="B62" s="39">
        <v>107</v>
      </c>
      <c r="C62" s="39">
        <v>270</v>
      </c>
      <c r="D62" s="39">
        <v>42</v>
      </c>
      <c r="E62" s="39">
        <v>170</v>
      </c>
      <c r="F62" s="40">
        <v>254.76</v>
      </c>
      <c r="G62" s="40">
        <v>158.82</v>
      </c>
      <c r="H62" s="45">
        <f>C62/C83*100</f>
        <v>0.10655553319204858</v>
      </c>
    </row>
    <row r="63" spans="1:8" x14ac:dyDescent="0.25">
      <c r="A63" s="23" t="s">
        <v>72</v>
      </c>
      <c r="B63" s="39">
        <v>63</v>
      </c>
      <c r="C63" s="39">
        <v>269</v>
      </c>
      <c r="D63" s="39">
        <v>58</v>
      </c>
      <c r="E63" s="39">
        <v>173</v>
      </c>
      <c r="F63" s="40">
        <v>108.62</v>
      </c>
      <c r="G63" s="40">
        <v>155.49</v>
      </c>
      <c r="H63" s="45">
        <f>C63/C83*100</f>
        <v>0.10616088306911507</v>
      </c>
    </row>
    <row r="64" spans="1:8" x14ac:dyDescent="0.25">
      <c r="A64" s="23" t="s">
        <v>78</v>
      </c>
      <c r="B64" s="39">
        <v>56</v>
      </c>
      <c r="C64" s="39">
        <v>241</v>
      </c>
      <c r="D64" s="39">
        <v>67</v>
      </c>
      <c r="E64" s="39">
        <v>425</v>
      </c>
      <c r="F64" s="40">
        <v>83.58</v>
      </c>
      <c r="G64" s="40">
        <v>56.71</v>
      </c>
      <c r="H64" s="45">
        <f>C64/C83*100</f>
        <v>9.5110679626976696E-2</v>
      </c>
    </row>
    <row r="65" spans="1:8" x14ac:dyDescent="0.25">
      <c r="A65" s="23" t="s">
        <v>76</v>
      </c>
      <c r="B65" s="39">
        <v>40</v>
      </c>
      <c r="C65" s="39">
        <v>149</v>
      </c>
      <c r="D65" s="39">
        <v>39</v>
      </c>
      <c r="E65" s="39">
        <v>148</v>
      </c>
      <c r="F65" s="40">
        <v>102.56</v>
      </c>
      <c r="G65" s="40">
        <v>100.68</v>
      </c>
      <c r="H65" s="45">
        <f>C65/C83*100</f>
        <v>5.8802868317093485E-2</v>
      </c>
    </row>
    <row r="66" spans="1:8" x14ac:dyDescent="0.25">
      <c r="A66" s="23" t="s">
        <v>75</v>
      </c>
      <c r="B66" s="39">
        <v>36</v>
      </c>
      <c r="C66" s="39">
        <v>134</v>
      </c>
      <c r="D66" s="39">
        <v>10</v>
      </c>
      <c r="E66" s="39">
        <v>45</v>
      </c>
      <c r="F66" s="40">
        <v>360</v>
      </c>
      <c r="G66" s="40">
        <v>297.77999999999997</v>
      </c>
      <c r="H66" s="45">
        <f>C66/C83*100</f>
        <v>5.2883116473090783E-2</v>
      </c>
    </row>
    <row r="67" spans="1:8" x14ac:dyDescent="0.25">
      <c r="A67" s="23" t="s">
        <v>77</v>
      </c>
      <c r="B67" s="39">
        <v>58</v>
      </c>
      <c r="C67" s="39">
        <v>90</v>
      </c>
      <c r="D67" s="39">
        <v>48</v>
      </c>
      <c r="E67" s="39">
        <v>76</v>
      </c>
      <c r="F67" s="40">
        <v>120.83</v>
      </c>
      <c r="G67" s="40">
        <v>118.42</v>
      </c>
      <c r="H67" s="45">
        <f>C67/C83*100</f>
        <v>3.5518511064016198E-2</v>
      </c>
    </row>
    <row r="68" spans="1:8" x14ac:dyDescent="0.25">
      <c r="A68" s="23" t="s">
        <v>80</v>
      </c>
      <c r="B68" s="39">
        <v>40</v>
      </c>
      <c r="C68" s="39">
        <v>81</v>
      </c>
      <c r="D68" s="39">
        <v>26</v>
      </c>
      <c r="E68" s="39">
        <v>39</v>
      </c>
      <c r="F68" s="40">
        <v>153.85</v>
      </c>
      <c r="G68" s="40">
        <v>207.69</v>
      </c>
      <c r="H68" s="45">
        <f>C68/C83*100</f>
        <v>3.1966659957614572E-2</v>
      </c>
    </row>
    <row r="69" spans="1:8" x14ac:dyDescent="0.25">
      <c r="A69" s="23" t="s">
        <v>81</v>
      </c>
      <c r="B69" s="39">
        <v>34</v>
      </c>
      <c r="C69" s="39">
        <v>74</v>
      </c>
      <c r="D69" s="39">
        <v>55</v>
      </c>
      <c r="E69" s="39">
        <v>138</v>
      </c>
      <c r="F69" s="40">
        <v>61.82</v>
      </c>
      <c r="G69" s="40">
        <v>53.62</v>
      </c>
      <c r="H69" s="45">
        <f>C69/C83*100</f>
        <v>2.9204109097079985E-2</v>
      </c>
    </row>
    <row r="70" spans="1:8" x14ac:dyDescent="0.25">
      <c r="A70" s="23" t="s">
        <v>82</v>
      </c>
      <c r="B70" s="39">
        <v>28</v>
      </c>
      <c r="C70" s="39">
        <v>71</v>
      </c>
      <c r="D70" s="39">
        <v>88</v>
      </c>
      <c r="E70" s="39">
        <v>206</v>
      </c>
      <c r="F70" s="40">
        <v>31.82</v>
      </c>
      <c r="G70" s="40">
        <v>34.47</v>
      </c>
      <c r="H70" s="45">
        <f>C70/C83*100</f>
        <v>2.8020158728279444E-2</v>
      </c>
    </row>
    <row r="71" spans="1:8" x14ac:dyDescent="0.25">
      <c r="A71" s="23" t="s">
        <v>83</v>
      </c>
      <c r="B71" s="39">
        <v>10</v>
      </c>
      <c r="C71" s="39">
        <v>68</v>
      </c>
      <c r="D71" s="39">
        <v>25</v>
      </c>
      <c r="E71" s="39">
        <v>76</v>
      </c>
      <c r="F71" s="40">
        <v>40</v>
      </c>
      <c r="G71" s="40">
        <v>89.47</v>
      </c>
      <c r="H71" s="45">
        <f>C71/C83*100</f>
        <v>2.6836208359478905E-2</v>
      </c>
    </row>
    <row r="72" spans="1:8" x14ac:dyDescent="0.25">
      <c r="A72" s="23" t="s">
        <v>85</v>
      </c>
      <c r="B72" s="39">
        <v>14</v>
      </c>
      <c r="C72" s="39">
        <v>57</v>
      </c>
      <c r="D72" s="39">
        <v>16</v>
      </c>
      <c r="E72" s="39">
        <v>91</v>
      </c>
      <c r="F72" s="40">
        <v>87.5</v>
      </c>
      <c r="G72" s="40">
        <v>62.64</v>
      </c>
      <c r="H72" s="45">
        <f>C72/C83*100</f>
        <v>2.2495057007210259E-2</v>
      </c>
    </row>
    <row r="73" spans="1:8" x14ac:dyDescent="0.25">
      <c r="A73" s="23" t="s">
        <v>84</v>
      </c>
      <c r="B73" s="39">
        <v>18</v>
      </c>
      <c r="C73" s="39">
        <v>44</v>
      </c>
      <c r="D73" s="39">
        <v>13</v>
      </c>
      <c r="E73" s="39">
        <v>30</v>
      </c>
      <c r="F73" s="40">
        <v>138.46</v>
      </c>
      <c r="G73" s="40">
        <v>146.66999999999999</v>
      </c>
      <c r="H73" s="45">
        <f>C73/C83*100</f>
        <v>1.7364605409074585E-2</v>
      </c>
    </row>
    <row r="74" spans="1:8" x14ac:dyDescent="0.25">
      <c r="A74" s="23" t="s">
        <v>86</v>
      </c>
      <c r="B74" s="39">
        <v>8</v>
      </c>
      <c r="C74" s="39">
        <v>21</v>
      </c>
      <c r="D74" s="39">
        <v>11</v>
      </c>
      <c r="E74" s="39">
        <v>54</v>
      </c>
      <c r="F74" s="40">
        <v>72.73</v>
      </c>
      <c r="G74" s="40">
        <v>38.89</v>
      </c>
      <c r="H74" s="45">
        <f>C74/C83*100</f>
        <v>8.2876525816037785E-3</v>
      </c>
    </row>
    <row r="75" spans="1:8" x14ac:dyDescent="0.25">
      <c r="A75" s="23" t="s">
        <v>88</v>
      </c>
      <c r="B75" s="39">
        <v>7</v>
      </c>
      <c r="C75" s="39">
        <v>19</v>
      </c>
      <c r="D75" s="39">
        <v>1</v>
      </c>
      <c r="E75" s="39">
        <v>1</v>
      </c>
      <c r="F75" s="40">
        <v>700</v>
      </c>
      <c r="G75" s="40">
        <v>1900</v>
      </c>
      <c r="H75" s="45">
        <f>C75/C83*100</f>
        <v>7.4983523357367533E-3</v>
      </c>
    </row>
    <row r="76" spans="1:8" x14ac:dyDescent="0.25">
      <c r="A76" s="23" t="s">
        <v>89</v>
      </c>
      <c r="B76" s="39">
        <v>10</v>
      </c>
      <c r="C76" s="39">
        <v>12</v>
      </c>
      <c r="D76" s="39">
        <v>4</v>
      </c>
      <c r="E76" s="39">
        <v>8</v>
      </c>
      <c r="F76" s="40">
        <v>250</v>
      </c>
      <c r="G76" s="40">
        <v>150</v>
      </c>
      <c r="H76" s="45">
        <f>C76/C83*100</f>
        <v>4.7358014752021593E-3</v>
      </c>
    </row>
    <row r="77" spans="1:8" x14ac:dyDescent="0.25">
      <c r="A77" s="23" t="s">
        <v>87</v>
      </c>
      <c r="B77" s="39">
        <v>6</v>
      </c>
      <c r="C77" s="39">
        <v>7</v>
      </c>
      <c r="D77" s="39">
        <v>7</v>
      </c>
      <c r="E77" s="39">
        <v>19</v>
      </c>
      <c r="F77" s="40">
        <v>85.71</v>
      </c>
      <c r="G77" s="40">
        <v>36.840000000000003</v>
      </c>
      <c r="H77" s="45">
        <f>C77/C83*100</f>
        <v>2.7625508605345931E-3</v>
      </c>
    </row>
    <row r="78" spans="1:8" x14ac:dyDescent="0.25">
      <c r="A78" s="23" t="s">
        <v>93</v>
      </c>
      <c r="B78" s="39">
        <v>0</v>
      </c>
      <c r="C78" s="39">
        <v>5</v>
      </c>
      <c r="D78" s="39">
        <v>2</v>
      </c>
      <c r="E78" s="39">
        <v>4</v>
      </c>
      <c r="F78" s="40">
        <v>0</v>
      </c>
      <c r="G78" s="40">
        <v>125</v>
      </c>
      <c r="H78" s="45">
        <f>C78/C83*100</f>
        <v>1.9732506146675666E-3</v>
      </c>
    </row>
    <row r="79" spans="1:8" x14ac:dyDescent="0.25">
      <c r="A79" s="23" t="s">
        <v>90</v>
      </c>
      <c r="B79" s="39">
        <v>2</v>
      </c>
      <c r="C79" s="39">
        <v>5</v>
      </c>
      <c r="D79" s="39">
        <v>1</v>
      </c>
      <c r="E79" s="39">
        <v>2</v>
      </c>
      <c r="F79" s="40">
        <v>200</v>
      </c>
      <c r="G79" s="40">
        <v>250</v>
      </c>
      <c r="H79" s="45">
        <f>C79/C83*100</f>
        <v>1.9732506146675666E-3</v>
      </c>
    </row>
    <row r="80" spans="1:8" x14ac:dyDescent="0.25">
      <c r="A80" s="23" t="s">
        <v>91</v>
      </c>
      <c r="B80" s="39">
        <v>2</v>
      </c>
      <c r="C80" s="39">
        <v>3</v>
      </c>
      <c r="D80" s="39">
        <v>6</v>
      </c>
      <c r="E80" s="39">
        <v>45</v>
      </c>
      <c r="F80" s="40">
        <v>33.33</v>
      </c>
      <c r="G80" s="40">
        <v>6.67</v>
      </c>
      <c r="H80" s="45">
        <f>C80/C83*100</f>
        <v>1.1839503688005398E-3</v>
      </c>
    </row>
    <row r="81" spans="1:8" ht="15.75" thickBot="1" x14ac:dyDescent="0.3">
      <c r="A81" s="46" t="s">
        <v>92</v>
      </c>
      <c r="B81" s="47">
        <v>2</v>
      </c>
      <c r="C81" s="47">
        <v>2</v>
      </c>
      <c r="D81" s="47">
        <v>11</v>
      </c>
      <c r="E81" s="47">
        <v>32</v>
      </c>
      <c r="F81" s="48">
        <v>18.18</v>
      </c>
      <c r="G81" s="48">
        <v>6.25</v>
      </c>
      <c r="H81" s="49">
        <f>C81/C83*100</f>
        <v>7.8930024586702666E-4</v>
      </c>
    </row>
    <row r="82" spans="1:8" ht="15.75" thickBot="1" x14ac:dyDescent="0.3"/>
    <row r="83" spans="1:8" ht="15.75" thickBot="1" x14ac:dyDescent="0.3">
      <c r="A83" s="86" t="s">
        <v>12</v>
      </c>
      <c r="B83" s="87">
        <f>SUM(B7:B81)</f>
        <v>91010</v>
      </c>
      <c r="C83" s="87">
        <f>SUM(C7:C81)</f>
        <v>253389</v>
      </c>
      <c r="D83" s="87">
        <f>SUM(D7:D81)</f>
        <v>108976</v>
      </c>
      <c r="E83" s="87">
        <f>SUM(E7:E81)</f>
        <v>304819</v>
      </c>
      <c r="F83" s="90">
        <f>B83/D83*100</f>
        <v>83.513801203934818</v>
      </c>
      <c r="G83" s="90">
        <f>C83/E83*100</f>
        <v>83.127692171419767</v>
      </c>
      <c r="H83" s="89">
        <f>SUM(H7:H81)</f>
        <v>100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5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99AF-20B7-4D62-87C9-4A36FFFFAA3A}">
  <sheetPr>
    <pageSetUpPr fitToPage="1"/>
  </sheetPr>
  <dimension ref="A1:H50"/>
  <sheetViews>
    <sheetView workbookViewId="0">
      <selection activeCell="A2" sqref="A2"/>
    </sheetView>
  </sheetViews>
  <sheetFormatPr defaultRowHeight="15" x14ac:dyDescent="0.25"/>
  <cols>
    <col min="1" max="1" width="50.42578125" customWidth="1"/>
    <col min="2" max="2" width="18.140625" customWidth="1"/>
    <col min="3" max="3" width="17.28515625" customWidth="1"/>
    <col min="4" max="4" width="17.7109375" customWidth="1"/>
    <col min="5" max="5" width="17.85546875" customWidth="1"/>
    <col min="6" max="6" width="17.5703125" customWidth="1"/>
    <col min="7" max="7" width="15.85546875" customWidth="1"/>
    <col min="8" max="8" width="23" customWidth="1"/>
  </cols>
  <sheetData>
    <row r="1" spans="1:8" ht="15.75" x14ac:dyDescent="0.25">
      <c r="A1" s="2" t="s">
        <v>144</v>
      </c>
    </row>
    <row r="2" spans="1:8" x14ac:dyDescent="0.25">
      <c r="A2" t="s">
        <v>0</v>
      </c>
    </row>
    <row r="3" spans="1:8" ht="15.75" thickBot="1" x14ac:dyDescent="0.3"/>
    <row r="4" spans="1:8" ht="49.5" customHeight="1" x14ac:dyDescent="0.25">
      <c r="A4" s="9"/>
      <c r="B4" s="77" t="s">
        <v>4</v>
      </c>
      <c r="C4" s="77"/>
      <c r="D4" s="67" t="s">
        <v>5</v>
      </c>
      <c r="E4" s="67"/>
      <c r="F4" s="68" t="s">
        <v>13</v>
      </c>
      <c r="G4" s="68"/>
      <c r="H4" s="57" t="s">
        <v>9</v>
      </c>
    </row>
    <row r="5" spans="1:8" ht="31.5" customHeight="1" x14ac:dyDescent="0.25">
      <c r="A5" s="10"/>
      <c r="B5" s="69">
        <v>1</v>
      </c>
      <c r="C5" s="69"/>
      <c r="D5" s="70">
        <v>2</v>
      </c>
      <c r="E5" s="70"/>
      <c r="F5" s="69" t="s">
        <v>94</v>
      </c>
      <c r="G5" s="69"/>
      <c r="H5" s="33">
        <v>4</v>
      </c>
    </row>
    <row r="6" spans="1:8" ht="33.75" customHeight="1" thickBot="1" x14ac:dyDescent="0.3">
      <c r="A6" s="35"/>
      <c r="B6" s="7" t="s">
        <v>2</v>
      </c>
      <c r="C6" s="7" t="s">
        <v>3</v>
      </c>
      <c r="D6" s="8" t="s">
        <v>2</v>
      </c>
      <c r="E6" s="8" t="s">
        <v>3</v>
      </c>
      <c r="F6" s="37" t="s">
        <v>2</v>
      </c>
      <c r="G6" s="37" t="s">
        <v>3</v>
      </c>
      <c r="H6" s="38"/>
    </row>
    <row r="7" spans="1:8" x14ac:dyDescent="0.25">
      <c r="A7" s="41" t="s">
        <v>102</v>
      </c>
      <c r="B7" s="42">
        <v>27449</v>
      </c>
      <c r="C7" s="42">
        <v>59892</v>
      </c>
      <c r="D7" s="42">
        <v>30358</v>
      </c>
      <c r="E7" s="42">
        <v>70840</v>
      </c>
      <c r="F7" s="43">
        <v>90.42</v>
      </c>
      <c r="G7" s="43">
        <v>84.55</v>
      </c>
      <c r="H7" s="44">
        <f>C7/C50*100</f>
        <v>53.165028894037448</v>
      </c>
    </row>
    <row r="8" spans="1:8" x14ac:dyDescent="0.25">
      <c r="A8" s="23" t="s">
        <v>125</v>
      </c>
      <c r="B8" s="39">
        <v>3372</v>
      </c>
      <c r="C8" s="39">
        <v>9759</v>
      </c>
      <c r="D8" s="39">
        <v>3540</v>
      </c>
      <c r="E8" s="39">
        <v>9964</v>
      </c>
      <c r="F8" s="40">
        <v>95.25</v>
      </c>
      <c r="G8" s="40">
        <v>97.94</v>
      </c>
      <c r="H8" s="45">
        <f>C8/C50*100</f>
        <v>8.6628851428723603</v>
      </c>
    </row>
    <row r="9" spans="1:8" x14ac:dyDescent="0.25">
      <c r="A9" s="23" t="s">
        <v>98</v>
      </c>
      <c r="B9" s="39">
        <v>1889</v>
      </c>
      <c r="C9" s="39">
        <v>5675</v>
      </c>
      <c r="D9" s="39">
        <v>5032</v>
      </c>
      <c r="E9" s="39">
        <v>16101</v>
      </c>
      <c r="F9" s="40">
        <v>37.54</v>
      </c>
      <c r="G9" s="40">
        <v>35.25</v>
      </c>
      <c r="H9" s="45">
        <f>C9/C50*100</f>
        <v>5.0375933175326004</v>
      </c>
    </row>
    <row r="10" spans="1:8" x14ac:dyDescent="0.25">
      <c r="A10" s="23" t="s">
        <v>96</v>
      </c>
      <c r="B10" s="39">
        <v>1410</v>
      </c>
      <c r="C10" s="39">
        <v>5315</v>
      </c>
      <c r="D10" s="39">
        <v>1491</v>
      </c>
      <c r="E10" s="39">
        <v>6978</v>
      </c>
      <c r="F10" s="40">
        <v>94.57</v>
      </c>
      <c r="G10" s="40">
        <v>76.17</v>
      </c>
      <c r="H10" s="45">
        <f>C10/C50*100</f>
        <v>4.7180279264644529</v>
      </c>
    </row>
    <row r="11" spans="1:8" x14ac:dyDescent="0.25">
      <c r="A11" s="23" t="s">
        <v>106</v>
      </c>
      <c r="B11" s="39">
        <v>1234</v>
      </c>
      <c r="C11" s="39">
        <v>3660</v>
      </c>
      <c r="D11" s="39">
        <v>1676</v>
      </c>
      <c r="E11" s="39">
        <v>4645</v>
      </c>
      <c r="F11" s="40">
        <v>73.63</v>
      </c>
      <c r="G11" s="40">
        <v>78.790000000000006</v>
      </c>
      <c r="H11" s="45">
        <f>C11/C50*100</f>
        <v>3.2489148091928306</v>
      </c>
    </row>
    <row r="12" spans="1:8" x14ac:dyDescent="0.25">
      <c r="A12" s="23" t="s">
        <v>101</v>
      </c>
      <c r="B12" s="39">
        <v>1427</v>
      </c>
      <c r="C12" s="39">
        <v>3634</v>
      </c>
      <c r="D12" s="39">
        <v>1681</v>
      </c>
      <c r="E12" s="39">
        <v>3863</v>
      </c>
      <c r="F12" s="40">
        <v>84.89</v>
      </c>
      <c r="G12" s="40">
        <v>94.07</v>
      </c>
      <c r="H12" s="45">
        <f>C12/C50*100</f>
        <v>3.2258350865045764</v>
      </c>
    </row>
    <row r="13" spans="1:8" x14ac:dyDescent="0.25">
      <c r="A13" s="23" t="s">
        <v>99</v>
      </c>
      <c r="B13" s="39">
        <v>923</v>
      </c>
      <c r="C13" s="39">
        <v>2925</v>
      </c>
      <c r="D13" s="39">
        <v>1347</v>
      </c>
      <c r="E13" s="39">
        <v>4651</v>
      </c>
      <c r="F13" s="40">
        <v>68.52</v>
      </c>
      <c r="G13" s="40">
        <v>62.89</v>
      </c>
      <c r="H13" s="45">
        <f>C13/C50*100</f>
        <v>2.596468802428697</v>
      </c>
    </row>
    <row r="14" spans="1:8" x14ac:dyDescent="0.25">
      <c r="A14" s="23" t="s">
        <v>104</v>
      </c>
      <c r="B14" s="39">
        <v>682</v>
      </c>
      <c r="C14" s="39">
        <v>2283</v>
      </c>
      <c r="D14" s="39">
        <v>1871</v>
      </c>
      <c r="E14" s="39">
        <v>6091</v>
      </c>
      <c r="F14" s="40">
        <v>36.450000000000003</v>
      </c>
      <c r="G14" s="40">
        <v>37.479999999999997</v>
      </c>
      <c r="H14" s="45">
        <f>C14/C50*100</f>
        <v>2.0265771883571677</v>
      </c>
    </row>
    <row r="15" spans="1:8" x14ac:dyDescent="0.25">
      <c r="A15" s="23" t="s">
        <v>116</v>
      </c>
      <c r="B15" s="39">
        <v>899</v>
      </c>
      <c r="C15" s="39">
        <v>2155</v>
      </c>
      <c r="D15" s="39">
        <v>728</v>
      </c>
      <c r="E15" s="39">
        <v>2045</v>
      </c>
      <c r="F15" s="40">
        <v>123.49</v>
      </c>
      <c r="G15" s="40">
        <v>105.38</v>
      </c>
      <c r="H15" s="45">
        <f>C15/C50*100</f>
        <v>1.9129539381996039</v>
      </c>
    </row>
    <row r="16" spans="1:8" x14ac:dyDescent="0.25">
      <c r="A16" s="23" t="s">
        <v>107</v>
      </c>
      <c r="B16" s="39">
        <v>389</v>
      </c>
      <c r="C16" s="39">
        <v>1746</v>
      </c>
      <c r="D16" s="39">
        <v>177</v>
      </c>
      <c r="E16" s="39">
        <v>1021</v>
      </c>
      <c r="F16" s="40">
        <v>219.77</v>
      </c>
      <c r="G16" s="40">
        <v>171.01</v>
      </c>
      <c r="H16" s="45">
        <f>C16/C50*100</f>
        <v>1.5498921466805144</v>
      </c>
    </row>
    <row r="17" spans="1:8" x14ac:dyDescent="0.25">
      <c r="A17" s="23" t="s">
        <v>114</v>
      </c>
      <c r="B17" s="39">
        <v>588</v>
      </c>
      <c r="C17" s="39">
        <v>1505</v>
      </c>
      <c r="D17" s="39">
        <v>1144</v>
      </c>
      <c r="E17" s="39">
        <v>2997</v>
      </c>
      <c r="F17" s="40">
        <v>51.4</v>
      </c>
      <c r="G17" s="40">
        <v>50.22</v>
      </c>
      <c r="H17" s="45">
        <f>C17/C50*100</f>
        <v>1.3359608709932269</v>
      </c>
    </row>
    <row r="18" spans="1:8" x14ac:dyDescent="0.25">
      <c r="A18" s="23" t="s">
        <v>120</v>
      </c>
      <c r="B18" s="39">
        <v>100</v>
      </c>
      <c r="C18" s="39">
        <v>1256</v>
      </c>
      <c r="D18" s="39">
        <v>214</v>
      </c>
      <c r="E18" s="39">
        <v>1253</v>
      </c>
      <c r="F18" s="40">
        <v>46.73</v>
      </c>
      <c r="G18" s="40">
        <v>100.24</v>
      </c>
      <c r="H18" s="45">
        <f>C18/C50*100</f>
        <v>1.1149281421710919</v>
      </c>
    </row>
    <row r="19" spans="1:8" x14ac:dyDescent="0.25">
      <c r="A19" s="23" t="s">
        <v>95</v>
      </c>
      <c r="B19" s="39">
        <v>293</v>
      </c>
      <c r="C19" s="39">
        <v>1240</v>
      </c>
      <c r="D19" s="39">
        <v>403</v>
      </c>
      <c r="E19" s="39">
        <v>1438</v>
      </c>
      <c r="F19" s="40">
        <v>72.7</v>
      </c>
      <c r="G19" s="40">
        <v>86.23</v>
      </c>
      <c r="H19" s="45">
        <f>C19/C50*100</f>
        <v>1.1007252359013964</v>
      </c>
    </row>
    <row r="20" spans="1:8" x14ac:dyDescent="0.25">
      <c r="A20" s="23" t="s">
        <v>128</v>
      </c>
      <c r="B20" s="39">
        <v>418</v>
      </c>
      <c r="C20" s="39">
        <v>1030</v>
      </c>
      <c r="D20" s="39">
        <v>508</v>
      </c>
      <c r="E20" s="39">
        <v>1397</v>
      </c>
      <c r="F20" s="40">
        <v>82.28</v>
      </c>
      <c r="G20" s="40">
        <v>73.73</v>
      </c>
      <c r="H20" s="45">
        <f>C20/C50*100</f>
        <v>0.91431209111164369</v>
      </c>
    </row>
    <row r="21" spans="1:8" x14ac:dyDescent="0.25">
      <c r="A21" s="23" t="s">
        <v>123</v>
      </c>
      <c r="B21" s="39">
        <v>122</v>
      </c>
      <c r="C21" s="39">
        <v>1006</v>
      </c>
      <c r="D21" s="39">
        <v>239</v>
      </c>
      <c r="E21" s="39">
        <v>1248</v>
      </c>
      <c r="F21" s="40">
        <v>51.05</v>
      </c>
      <c r="G21" s="40">
        <v>80.61</v>
      </c>
      <c r="H21" s="45">
        <f>C21/C50*100</f>
        <v>0.89300773170710068</v>
      </c>
    </row>
    <row r="22" spans="1:8" x14ac:dyDescent="0.25">
      <c r="A22" s="23" t="s">
        <v>100</v>
      </c>
      <c r="B22" s="39">
        <v>553</v>
      </c>
      <c r="C22" s="39">
        <v>972</v>
      </c>
      <c r="D22" s="39">
        <v>594</v>
      </c>
      <c r="E22" s="39">
        <v>1545</v>
      </c>
      <c r="F22" s="40">
        <v>93.1</v>
      </c>
      <c r="G22" s="40">
        <v>62.91</v>
      </c>
      <c r="H22" s="45">
        <f>C22/C50*100</f>
        <v>0.8628265558839977</v>
      </c>
    </row>
    <row r="23" spans="1:8" x14ac:dyDescent="0.25">
      <c r="A23" s="23" t="s">
        <v>126</v>
      </c>
      <c r="B23" s="39">
        <v>294</v>
      </c>
      <c r="C23" s="39">
        <v>822</v>
      </c>
      <c r="D23" s="39">
        <v>103</v>
      </c>
      <c r="E23" s="39">
        <v>374</v>
      </c>
      <c r="F23" s="40">
        <v>285.44</v>
      </c>
      <c r="G23" s="40">
        <v>219.79</v>
      </c>
      <c r="H23" s="45">
        <f>C23/C50*100</f>
        <v>0.72967430960560309</v>
      </c>
    </row>
    <row r="24" spans="1:8" x14ac:dyDescent="0.25">
      <c r="A24" s="23" t="s">
        <v>97</v>
      </c>
      <c r="B24" s="39">
        <v>185</v>
      </c>
      <c r="C24" s="39">
        <v>728</v>
      </c>
      <c r="D24" s="39">
        <v>189</v>
      </c>
      <c r="E24" s="39">
        <v>809</v>
      </c>
      <c r="F24" s="40">
        <v>97.88</v>
      </c>
      <c r="G24" s="40">
        <v>89.99</v>
      </c>
      <c r="H24" s="45">
        <f>C24/C50*100</f>
        <v>0.64623223527114237</v>
      </c>
    </row>
    <row r="25" spans="1:8" x14ac:dyDescent="0.25">
      <c r="A25" s="23" t="s">
        <v>117</v>
      </c>
      <c r="B25" s="39">
        <v>118</v>
      </c>
      <c r="C25" s="39">
        <v>683</v>
      </c>
      <c r="D25" s="39">
        <v>407</v>
      </c>
      <c r="E25" s="39">
        <v>1674</v>
      </c>
      <c r="F25" s="40">
        <v>28.99</v>
      </c>
      <c r="G25" s="40">
        <v>40.799999999999997</v>
      </c>
      <c r="H25" s="45">
        <f>C25/C50*100</f>
        <v>0.60628656138762393</v>
      </c>
    </row>
    <row r="26" spans="1:8" x14ac:dyDescent="0.25">
      <c r="A26" s="23" t="s">
        <v>103</v>
      </c>
      <c r="B26" s="39">
        <v>65</v>
      </c>
      <c r="C26" s="39">
        <v>677</v>
      </c>
      <c r="D26" s="39">
        <v>92</v>
      </c>
      <c r="E26" s="39">
        <v>734</v>
      </c>
      <c r="F26" s="40">
        <v>70.650000000000006</v>
      </c>
      <c r="G26" s="40">
        <v>92.23</v>
      </c>
      <c r="H26" s="45">
        <f>C26/C50*100</f>
        <v>0.60096047153648824</v>
      </c>
    </row>
    <row r="27" spans="1:8" x14ac:dyDescent="0.25">
      <c r="A27" s="23" t="s">
        <v>122</v>
      </c>
      <c r="B27" s="39">
        <v>48</v>
      </c>
      <c r="C27" s="39">
        <v>669</v>
      </c>
      <c r="D27" s="39">
        <v>36</v>
      </c>
      <c r="E27" s="39">
        <v>281</v>
      </c>
      <c r="F27" s="40">
        <v>133.33000000000001</v>
      </c>
      <c r="G27" s="40">
        <v>238.08</v>
      </c>
      <c r="H27" s="45">
        <f>C27/C50*100</f>
        <v>0.59385901840164046</v>
      </c>
    </row>
    <row r="28" spans="1:8" x14ac:dyDescent="0.25">
      <c r="A28" s="23" t="s">
        <v>121</v>
      </c>
      <c r="B28" s="39">
        <v>41</v>
      </c>
      <c r="C28" s="39">
        <v>595</v>
      </c>
      <c r="D28" s="39">
        <v>108</v>
      </c>
      <c r="E28" s="39">
        <v>875</v>
      </c>
      <c r="F28" s="40">
        <v>37.96</v>
      </c>
      <c r="G28" s="40">
        <v>68</v>
      </c>
      <c r="H28" s="45">
        <f>C28/C50*100</f>
        <v>0.52817057690429903</v>
      </c>
    </row>
    <row r="29" spans="1:8" x14ac:dyDescent="0.25">
      <c r="A29" s="23" t="s">
        <v>134</v>
      </c>
      <c r="B29" s="39">
        <v>217</v>
      </c>
      <c r="C29" s="39">
        <v>547</v>
      </c>
      <c r="D29" s="39">
        <v>212</v>
      </c>
      <c r="E29" s="39">
        <v>556</v>
      </c>
      <c r="F29" s="40">
        <v>102.36</v>
      </c>
      <c r="G29" s="40">
        <v>98.38</v>
      </c>
      <c r="H29" s="45">
        <f>C29/C50*100</f>
        <v>0.48556185809521274</v>
      </c>
    </row>
    <row r="30" spans="1:8" x14ac:dyDescent="0.25">
      <c r="A30" s="23" t="s">
        <v>115</v>
      </c>
      <c r="B30" s="39">
        <v>94</v>
      </c>
      <c r="C30" s="39">
        <v>471</v>
      </c>
      <c r="D30" s="39">
        <v>439</v>
      </c>
      <c r="E30" s="39">
        <v>1809</v>
      </c>
      <c r="F30" s="40">
        <v>21.41</v>
      </c>
      <c r="G30" s="40">
        <v>26.04</v>
      </c>
      <c r="H30" s="45">
        <f>C30/C50*100</f>
        <v>0.41809805331415939</v>
      </c>
    </row>
    <row r="31" spans="1:8" x14ac:dyDescent="0.25">
      <c r="A31" s="23" t="s">
        <v>132</v>
      </c>
      <c r="B31" s="39">
        <v>45</v>
      </c>
      <c r="C31" s="39">
        <v>416</v>
      </c>
      <c r="D31" s="39">
        <v>48</v>
      </c>
      <c r="E31" s="39">
        <v>838</v>
      </c>
      <c r="F31" s="40">
        <v>93.75</v>
      </c>
      <c r="G31" s="40">
        <v>49.64</v>
      </c>
      <c r="H31" s="45">
        <f>C31/C50*100</f>
        <v>0.36927556301208136</v>
      </c>
    </row>
    <row r="32" spans="1:8" x14ac:dyDescent="0.25">
      <c r="A32" s="23" t="s">
        <v>119</v>
      </c>
      <c r="B32" s="39">
        <v>18</v>
      </c>
      <c r="C32" s="39">
        <v>376</v>
      </c>
      <c r="D32" s="39">
        <v>52</v>
      </c>
      <c r="E32" s="39">
        <v>251</v>
      </c>
      <c r="F32" s="40">
        <v>34.619999999999997</v>
      </c>
      <c r="G32" s="40">
        <v>149.80000000000001</v>
      </c>
      <c r="H32" s="45">
        <f>C32/C50*100</f>
        <v>0.33376829733784275</v>
      </c>
    </row>
    <row r="33" spans="1:8" x14ac:dyDescent="0.25">
      <c r="A33" s="23" t="s">
        <v>130</v>
      </c>
      <c r="B33" s="39">
        <v>29</v>
      </c>
      <c r="C33" s="39">
        <v>357</v>
      </c>
      <c r="D33" s="39">
        <v>37</v>
      </c>
      <c r="E33" s="39">
        <v>484</v>
      </c>
      <c r="F33" s="40">
        <v>78.38</v>
      </c>
      <c r="G33" s="40">
        <v>73.760000000000005</v>
      </c>
      <c r="H33" s="45">
        <f>C33/C50*100</f>
        <v>0.31690234614257945</v>
      </c>
    </row>
    <row r="34" spans="1:8" x14ac:dyDescent="0.25">
      <c r="A34" s="23" t="s">
        <v>105</v>
      </c>
      <c r="B34" s="39">
        <v>41</v>
      </c>
      <c r="C34" s="39">
        <v>289</v>
      </c>
      <c r="D34" s="39">
        <v>35</v>
      </c>
      <c r="E34" s="39">
        <v>282</v>
      </c>
      <c r="F34" s="40">
        <v>117.14</v>
      </c>
      <c r="G34" s="40">
        <v>102.48</v>
      </c>
      <c r="H34" s="45">
        <f>C34/C50*100</f>
        <v>0.25653999449637382</v>
      </c>
    </row>
    <row r="35" spans="1:8" x14ac:dyDescent="0.25">
      <c r="A35" s="23" t="s">
        <v>127</v>
      </c>
      <c r="B35" s="39">
        <v>22</v>
      </c>
      <c r="C35" s="39">
        <v>276</v>
      </c>
      <c r="D35" s="39">
        <v>16</v>
      </c>
      <c r="E35" s="39">
        <v>135</v>
      </c>
      <c r="F35" s="40">
        <v>137.5</v>
      </c>
      <c r="G35" s="40">
        <v>204.44</v>
      </c>
      <c r="H35" s="45">
        <f>C35/C50*100</f>
        <v>0.24500013315224631</v>
      </c>
    </row>
    <row r="36" spans="1:8" x14ac:dyDescent="0.25">
      <c r="A36" s="23" t="s">
        <v>133</v>
      </c>
      <c r="B36" s="39">
        <v>31</v>
      </c>
      <c r="C36" s="39">
        <v>267</v>
      </c>
      <c r="D36" s="39">
        <v>6416</v>
      </c>
      <c r="E36" s="39">
        <v>13286</v>
      </c>
      <c r="F36" s="40">
        <v>0.48</v>
      </c>
      <c r="G36" s="40">
        <v>2.0099999999999998</v>
      </c>
      <c r="H36" s="45">
        <f>C36/C50*100</f>
        <v>0.2370109983755426</v>
      </c>
    </row>
    <row r="37" spans="1:8" x14ac:dyDescent="0.25">
      <c r="A37" s="23" t="s">
        <v>118</v>
      </c>
      <c r="B37" s="39">
        <v>70</v>
      </c>
      <c r="C37" s="39">
        <v>212</v>
      </c>
      <c r="D37" s="39">
        <v>43</v>
      </c>
      <c r="E37" s="39">
        <v>282</v>
      </c>
      <c r="F37" s="40">
        <v>162.79</v>
      </c>
      <c r="G37" s="40">
        <v>75.180000000000007</v>
      </c>
      <c r="H37" s="45">
        <f>C37/C50*100</f>
        <v>0.18818850807346454</v>
      </c>
    </row>
    <row r="38" spans="1:8" x14ac:dyDescent="0.25">
      <c r="A38" s="23" t="s">
        <v>129</v>
      </c>
      <c r="B38" s="39">
        <v>13</v>
      </c>
      <c r="C38" s="39">
        <v>182</v>
      </c>
      <c r="D38" s="39">
        <v>40</v>
      </c>
      <c r="E38" s="39">
        <v>414</v>
      </c>
      <c r="F38" s="40">
        <v>32.5</v>
      </c>
      <c r="G38" s="40">
        <v>43.96</v>
      </c>
      <c r="H38" s="45">
        <f>C38/C50*100</f>
        <v>0.16155805881778559</v>
      </c>
    </row>
    <row r="39" spans="1:8" x14ac:dyDescent="0.25">
      <c r="A39" s="23" t="s">
        <v>109</v>
      </c>
      <c r="B39" s="39">
        <v>8</v>
      </c>
      <c r="C39" s="39">
        <v>152</v>
      </c>
      <c r="D39" s="39">
        <v>22</v>
      </c>
      <c r="E39" s="39">
        <v>68</v>
      </c>
      <c r="F39" s="40">
        <v>36.36</v>
      </c>
      <c r="G39" s="40">
        <v>223.53</v>
      </c>
      <c r="H39" s="45">
        <f>C39/C50*100</f>
        <v>0.13492760956210664</v>
      </c>
    </row>
    <row r="40" spans="1:8" x14ac:dyDescent="0.25">
      <c r="A40" s="23" t="s">
        <v>113</v>
      </c>
      <c r="B40" s="39">
        <v>3</v>
      </c>
      <c r="C40" s="39">
        <v>132</v>
      </c>
      <c r="D40" s="39">
        <v>22</v>
      </c>
      <c r="E40" s="39">
        <v>245</v>
      </c>
      <c r="F40" s="40">
        <v>13.64</v>
      </c>
      <c r="G40" s="40">
        <v>53.88</v>
      </c>
      <c r="H40" s="45">
        <f>C40/C50*100</f>
        <v>0.11717397672498735</v>
      </c>
    </row>
    <row r="41" spans="1:8" x14ac:dyDescent="0.25">
      <c r="A41" s="23" t="s">
        <v>112</v>
      </c>
      <c r="B41" s="39">
        <v>24</v>
      </c>
      <c r="C41" s="39">
        <v>127</v>
      </c>
      <c r="D41" s="39">
        <v>34</v>
      </c>
      <c r="E41" s="39">
        <v>283</v>
      </c>
      <c r="F41" s="40">
        <v>70.59</v>
      </c>
      <c r="G41" s="40">
        <v>44.88</v>
      </c>
      <c r="H41" s="45">
        <f>C41/C50*100</f>
        <v>0.11273556851570751</v>
      </c>
    </row>
    <row r="42" spans="1:8" x14ac:dyDescent="0.25">
      <c r="A42" s="23" t="s">
        <v>108</v>
      </c>
      <c r="B42" s="39">
        <v>67</v>
      </c>
      <c r="C42" s="39">
        <v>115</v>
      </c>
      <c r="D42" s="39">
        <v>22</v>
      </c>
      <c r="E42" s="39">
        <v>24</v>
      </c>
      <c r="F42" s="40">
        <v>304.55</v>
      </c>
      <c r="G42" s="40">
        <v>479.17</v>
      </c>
      <c r="H42" s="45">
        <f>C42/C50*100</f>
        <v>0.10208338881343595</v>
      </c>
    </row>
    <row r="43" spans="1:8" x14ac:dyDescent="0.25">
      <c r="A43" s="23" t="s">
        <v>110</v>
      </c>
      <c r="B43" s="39">
        <v>25</v>
      </c>
      <c r="C43" s="39">
        <v>115</v>
      </c>
      <c r="D43" s="39">
        <v>24</v>
      </c>
      <c r="E43" s="39">
        <v>111</v>
      </c>
      <c r="F43" s="40">
        <v>104.17</v>
      </c>
      <c r="G43" s="40">
        <v>103.6</v>
      </c>
      <c r="H43" s="45">
        <f>C43/C50*100</f>
        <v>0.10208338881343595</v>
      </c>
    </row>
    <row r="44" spans="1:8" x14ac:dyDescent="0.25">
      <c r="A44" s="23" t="s">
        <v>124</v>
      </c>
      <c r="B44" s="39">
        <v>2</v>
      </c>
      <c r="C44" s="39">
        <v>99</v>
      </c>
      <c r="D44" s="39">
        <v>17</v>
      </c>
      <c r="E44" s="39">
        <v>198</v>
      </c>
      <c r="F44" s="40">
        <v>11.76</v>
      </c>
      <c r="G44" s="40">
        <v>50</v>
      </c>
      <c r="H44" s="45">
        <f>C44/C50*100</f>
        <v>8.7880482543740507E-2</v>
      </c>
    </row>
    <row r="45" spans="1:8" x14ac:dyDescent="0.25">
      <c r="A45" s="23" t="s">
        <v>131</v>
      </c>
      <c r="B45" s="39">
        <v>2</v>
      </c>
      <c r="C45" s="39">
        <v>39</v>
      </c>
      <c r="D45" s="39">
        <v>19</v>
      </c>
      <c r="E45" s="39">
        <v>128</v>
      </c>
      <c r="F45" s="40">
        <v>10.53</v>
      </c>
      <c r="G45" s="40">
        <v>30.47</v>
      </c>
      <c r="H45" s="45">
        <f>C45/C50*100</f>
        <v>3.4619584032382626E-2</v>
      </c>
    </row>
    <row r="46" spans="1:8" x14ac:dyDescent="0.25">
      <c r="A46" s="23" t="s">
        <v>111</v>
      </c>
      <c r="B46" s="39">
        <v>5</v>
      </c>
      <c r="C46" s="39">
        <v>37</v>
      </c>
      <c r="D46" s="39">
        <v>24</v>
      </c>
      <c r="E46" s="39">
        <v>243</v>
      </c>
      <c r="F46" s="40">
        <v>20.83</v>
      </c>
      <c r="G46" s="40">
        <v>15.23</v>
      </c>
      <c r="H46" s="45">
        <f>C46/C50*100</f>
        <v>3.2844220748670695E-2</v>
      </c>
    </row>
    <row r="47" spans="1:8" ht="15.75" thickBot="1" x14ac:dyDescent="0.3">
      <c r="A47" s="46" t="s">
        <v>135</v>
      </c>
      <c r="B47" s="47">
        <v>52</v>
      </c>
      <c r="C47" s="47">
        <v>217</v>
      </c>
      <c r="D47" s="47">
        <v>73</v>
      </c>
      <c r="E47" s="47">
        <v>606</v>
      </c>
      <c r="F47" s="48">
        <v>71.23</v>
      </c>
      <c r="G47" s="48">
        <v>35.81</v>
      </c>
      <c r="H47" s="49">
        <f>C47/C50*100</f>
        <v>0.19262691628274436</v>
      </c>
    </row>
    <row r="49" spans="1:8" ht="15.75" thickBot="1" x14ac:dyDescent="0.3"/>
    <row r="50" spans="1:8" ht="15.75" thickBot="1" x14ac:dyDescent="0.3">
      <c r="A50" s="86" t="s">
        <v>12</v>
      </c>
      <c r="B50" s="87">
        <f>SUM(B7:B47)</f>
        <v>43267</v>
      </c>
      <c r="C50" s="87">
        <f>SUM(C7:C47)</f>
        <v>112653</v>
      </c>
      <c r="D50" s="87">
        <f>SUM(D7:D47)</f>
        <v>59533</v>
      </c>
      <c r="E50" s="87">
        <f>SUM(E7:E47)</f>
        <v>161067</v>
      </c>
      <c r="F50" s="88">
        <f>B50/D50*100</f>
        <v>72.677338618917247</v>
      </c>
      <c r="G50" s="88">
        <f>C50/E50*100</f>
        <v>69.941701279591726</v>
      </c>
      <c r="H50" s="89">
        <f>SUM(H7:H47)</f>
        <v>100.00000000000003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4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B1F6-14C3-4AB3-8453-A2585DBD9F7A}">
  <sheetPr>
    <pageSetUpPr fitToPage="1"/>
  </sheetPr>
  <dimension ref="A1:H50"/>
  <sheetViews>
    <sheetView workbookViewId="0">
      <selection activeCell="A2" sqref="A2"/>
    </sheetView>
  </sheetViews>
  <sheetFormatPr defaultRowHeight="15" x14ac:dyDescent="0.25"/>
  <cols>
    <col min="1" max="1" width="47.140625" customWidth="1"/>
    <col min="2" max="2" width="19.42578125" customWidth="1"/>
    <col min="3" max="3" width="19.85546875" customWidth="1"/>
    <col min="4" max="4" width="20.28515625" customWidth="1"/>
    <col min="5" max="5" width="21.42578125" customWidth="1"/>
    <col min="6" max="6" width="20.7109375" customWidth="1"/>
    <col min="7" max="7" width="21" customWidth="1"/>
    <col min="8" max="8" width="30" customWidth="1"/>
  </cols>
  <sheetData>
    <row r="1" spans="1:8" ht="15.75" x14ac:dyDescent="0.25">
      <c r="A1" s="2" t="s">
        <v>144</v>
      </c>
    </row>
    <row r="2" spans="1:8" x14ac:dyDescent="0.25">
      <c r="A2" t="s">
        <v>1</v>
      </c>
    </row>
    <row r="3" spans="1:8" ht="15.75" thickBot="1" x14ac:dyDescent="0.3"/>
    <row r="4" spans="1:8" ht="41.25" customHeight="1" x14ac:dyDescent="0.25">
      <c r="A4" s="5"/>
      <c r="B4" s="71" t="s">
        <v>8</v>
      </c>
      <c r="C4" s="71"/>
      <c r="D4" s="72" t="s">
        <v>7</v>
      </c>
      <c r="E4" s="72"/>
      <c r="F4" s="73" t="s">
        <v>13</v>
      </c>
      <c r="G4" s="78"/>
      <c r="H4" s="51" t="s">
        <v>10</v>
      </c>
    </row>
    <row r="5" spans="1:8" ht="27.75" customHeight="1" x14ac:dyDescent="0.25">
      <c r="A5" s="4"/>
      <c r="B5" s="74">
        <v>1</v>
      </c>
      <c r="C5" s="74"/>
      <c r="D5" s="75">
        <v>2</v>
      </c>
      <c r="E5" s="75"/>
      <c r="F5" s="76" t="s">
        <v>94</v>
      </c>
      <c r="G5" s="79"/>
      <c r="H5" s="52">
        <v>4</v>
      </c>
    </row>
    <row r="6" spans="1:8" ht="30" customHeight="1" thickBot="1" x14ac:dyDescent="0.3">
      <c r="A6" s="21"/>
      <c r="B6" s="7" t="s">
        <v>2</v>
      </c>
      <c r="C6" s="7" t="s">
        <v>3</v>
      </c>
      <c r="D6" s="8" t="s">
        <v>2</v>
      </c>
      <c r="E6" s="8" t="s">
        <v>3</v>
      </c>
      <c r="F6" s="30" t="s">
        <v>2</v>
      </c>
      <c r="G6" s="31" t="s">
        <v>3</v>
      </c>
      <c r="H6" s="55"/>
    </row>
    <row r="7" spans="1:8" x14ac:dyDescent="0.25">
      <c r="A7" s="41" t="s">
        <v>102</v>
      </c>
      <c r="B7" s="42">
        <v>58971</v>
      </c>
      <c r="C7" s="42">
        <v>138167</v>
      </c>
      <c r="D7" s="42">
        <v>60713</v>
      </c>
      <c r="E7" s="42">
        <v>147702</v>
      </c>
      <c r="F7" s="43">
        <v>97.13</v>
      </c>
      <c r="G7" s="43">
        <v>93.54</v>
      </c>
      <c r="H7" s="44">
        <f>C7/C50*100</f>
        <v>54.527623535354728</v>
      </c>
    </row>
    <row r="8" spans="1:8" x14ac:dyDescent="0.25">
      <c r="A8" s="23" t="s">
        <v>125</v>
      </c>
      <c r="B8" s="39">
        <v>6173</v>
      </c>
      <c r="C8" s="39">
        <v>17511</v>
      </c>
      <c r="D8" s="39">
        <v>6694</v>
      </c>
      <c r="E8" s="39">
        <v>18330</v>
      </c>
      <c r="F8" s="40">
        <v>92.22</v>
      </c>
      <c r="G8" s="40">
        <v>95.53</v>
      </c>
      <c r="H8" s="45">
        <f>C8/C50*100</f>
        <v>6.9107183026887506</v>
      </c>
    </row>
    <row r="9" spans="1:8" x14ac:dyDescent="0.25">
      <c r="A9" s="23" t="s">
        <v>98</v>
      </c>
      <c r="B9" s="39">
        <v>5104</v>
      </c>
      <c r="C9" s="39">
        <v>16986</v>
      </c>
      <c r="D9" s="39">
        <v>8483</v>
      </c>
      <c r="E9" s="39">
        <v>28010</v>
      </c>
      <c r="F9" s="40">
        <v>60.17</v>
      </c>
      <c r="G9" s="40">
        <v>60.64</v>
      </c>
      <c r="H9" s="45">
        <f>C9/C50*100</f>
        <v>6.7035269881486572</v>
      </c>
    </row>
    <row r="10" spans="1:8" x14ac:dyDescent="0.25">
      <c r="A10" s="23" t="s">
        <v>96</v>
      </c>
      <c r="B10" s="39">
        <v>3416</v>
      </c>
      <c r="C10" s="39">
        <v>12812</v>
      </c>
      <c r="D10" s="39">
        <v>3548</v>
      </c>
      <c r="E10" s="39">
        <v>14937</v>
      </c>
      <c r="F10" s="40">
        <v>96.28</v>
      </c>
      <c r="G10" s="40">
        <v>85.77</v>
      </c>
      <c r="H10" s="45">
        <f>C10/C50*100</f>
        <v>5.0562573750241722</v>
      </c>
    </row>
    <row r="11" spans="1:8" x14ac:dyDescent="0.25">
      <c r="A11" s="23" t="s">
        <v>106</v>
      </c>
      <c r="B11" s="39">
        <v>2468</v>
      </c>
      <c r="C11" s="39">
        <v>8678</v>
      </c>
      <c r="D11" s="39">
        <v>2658</v>
      </c>
      <c r="E11" s="39">
        <v>7581</v>
      </c>
      <c r="F11" s="40">
        <v>92.85</v>
      </c>
      <c r="G11" s="40">
        <v>114.47</v>
      </c>
      <c r="H11" s="45">
        <f>C11/C50*100</f>
        <v>3.4247737668170282</v>
      </c>
    </row>
    <row r="12" spans="1:8" x14ac:dyDescent="0.25">
      <c r="A12" s="23" t="s">
        <v>101</v>
      </c>
      <c r="B12" s="39">
        <v>3223</v>
      </c>
      <c r="C12" s="39">
        <v>7498</v>
      </c>
      <c r="D12" s="39">
        <v>2911</v>
      </c>
      <c r="E12" s="39">
        <v>6652</v>
      </c>
      <c r="F12" s="40">
        <v>110.72</v>
      </c>
      <c r="G12" s="40">
        <v>112.72</v>
      </c>
      <c r="H12" s="45">
        <f>C12/C50*100</f>
        <v>2.9590866217554823</v>
      </c>
    </row>
    <row r="13" spans="1:8" x14ac:dyDescent="0.25">
      <c r="A13" s="23" t="s">
        <v>99</v>
      </c>
      <c r="B13" s="39">
        <v>1889</v>
      </c>
      <c r="C13" s="39">
        <v>6502</v>
      </c>
      <c r="D13" s="39">
        <v>2489</v>
      </c>
      <c r="E13" s="39">
        <v>8737</v>
      </c>
      <c r="F13" s="40">
        <v>75.89</v>
      </c>
      <c r="G13" s="40">
        <v>74.42</v>
      </c>
      <c r="H13" s="45">
        <f>C13/C50*100</f>
        <v>2.5660150993137032</v>
      </c>
    </row>
    <row r="14" spans="1:8" x14ac:dyDescent="0.25">
      <c r="A14" s="23" t="s">
        <v>104</v>
      </c>
      <c r="B14" s="39">
        <v>1087</v>
      </c>
      <c r="C14" s="39">
        <v>4076</v>
      </c>
      <c r="D14" s="39">
        <v>2277</v>
      </c>
      <c r="E14" s="39">
        <v>7438</v>
      </c>
      <c r="F14" s="40">
        <v>47.74</v>
      </c>
      <c r="G14" s="40">
        <v>54.8</v>
      </c>
      <c r="H14" s="45">
        <f>C14/C50*100</f>
        <v>1.6085939010770003</v>
      </c>
    </row>
    <row r="15" spans="1:8" x14ac:dyDescent="0.25">
      <c r="A15" s="23" t="s">
        <v>107</v>
      </c>
      <c r="B15" s="39">
        <v>678</v>
      </c>
      <c r="C15" s="39">
        <v>3705</v>
      </c>
      <c r="D15" s="39">
        <v>389</v>
      </c>
      <c r="E15" s="39">
        <v>1989</v>
      </c>
      <c r="F15" s="40">
        <v>174.29</v>
      </c>
      <c r="G15" s="40">
        <v>186.27</v>
      </c>
      <c r="H15" s="45">
        <f>C15/C50*100</f>
        <v>1.4621787054686668</v>
      </c>
    </row>
    <row r="16" spans="1:8" x14ac:dyDescent="0.25">
      <c r="A16" s="23" t="s">
        <v>95</v>
      </c>
      <c r="B16" s="39">
        <v>616</v>
      </c>
      <c r="C16" s="39">
        <v>3237</v>
      </c>
      <c r="D16" s="39">
        <v>650</v>
      </c>
      <c r="E16" s="39">
        <v>2745</v>
      </c>
      <c r="F16" s="40">
        <v>94.77</v>
      </c>
      <c r="G16" s="40">
        <v>117.92</v>
      </c>
      <c r="H16" s="45">
        <f>C16/C50*100</f>
        <v>1.2774824479357825</v>
      </c>
    </row>
    <row r="17" spans="1:8" x14ac:dyDescent="0.25">
      <c r="A17" s="23" t="s">
        <v>100</v>
      </c>
      <c r="B17" s="39">
        <v>1339</v>
      </c>
      <c r="C17" s="39">
        <v>2688</v>
      </c>
      <c r="D17" s="39">
        <v>1277</v>
      </c>
      <c r="E17" s="39">
        <v>3602</v>
      </c>
      <c r="F17" s="40">
        <v>104.86</v>
      </c>
      <c r="G17" s="40">
        <v>74.63</v>
      </c>
      <c r="H17" s="45">
        <f>C17/C50*100</f>
        <v>1.0608195304452837</v>
      </c>
    </row>
    <row r="18" spans="1:8" x14ac:dyDescent="0.25">
      <c r="A18" s="23" t="s">
        <v>123</v>
      </c>
      <c r="B18" s="39">
        <v>288</v>
      </c>
      <c r="C18" s="39">
        <v>2508</v>
      </c>
      <c r="D18" s="39">
        <v>356</v>
      </c>
      <c r="E18" s="39">
        <v>2507</v>
      </c>
      <c r="F18" s="40">
        <v>80.900000000000006</v>
      </c>
      <c r="G18" s="40">
        <v>100.04</v>
      </c>
      <c r="H18" s="45">
        <f>C18/C50*100</f>
        <v>0.98978250831725134</v>
      </c>
    </row>
    <row r="19" spans="1:8" x14ac:dyDescent="0.25">
      <c r="A19" s="23" t="s">
        <v>128</v>
      </c>
      <c r="B19" s="39">
        <v>812</v>
      </c>
      <c r="C19" s="39">
        <v>2453</v>
      </c>
      <c r="D19" s="39">
        <v>754</v>
      </c>
      <c r="E19" s="39">
        <v>2417</v>
      </c>
      <c r="F19" s="40">
        <v>107.69</v>
      </c>
      <c r="G19" s="40">
        <v>101.49</v>
      </c>
      <c r="H19" s="45">
        <f>C19/C50*100</f>
        <v>0.96807675155590811</v>
      </c>
    </row>
    <row r="20" spans="1:8" x14ac:dyDescent="0.25">
      <c r="A20" s="23" t="s">
        <v>120</v>
      </c>
      <c r="B20" s="39">
        <v>231</v>
      </c>
      <c r="C20" s="39">
        <v>2372</v>
      </c>
      <c r="D20" s="39">
        <v>377</v>
      </c>
      <c r="E20" s="39">
        <v>2489</v>
      </c>
      <c r="F20" s="40">
        <v>61.27</v>
      </c>
      <c r="G20" s="40">
        <v>95.3</v>
      </c>
      <c r="H20" s="45">
        <f>C20/C50*100</f>
        <v>0.93611009159829361</v>
      </c>
    </row>
    <row r="21" spans="1:8" x14ac:dyDescent="0.25">
      <c r="A21" s="23" t="s">
        <v>114</v>
      </c>
      <c r="B21" s="39">
        <v>671</v>
      </c>
      <c r="C21" s="39">
        <v>2369</v>
      </c>
      <c r="D21" s="39">
        <v>1208</v>
      </c>
      <c r="E21" s="39">
        <v>3837</v>
      </c>
      <c r="F21" s="40">
        <v>55.55</v>
      </c>
      <c r="G21" s="40">
        <v>61.74</v>
      </c>
      <c r="H21" s="45">
        <f>C21/C50*100</f>
        <v>0.93492614122949302</v>
      </c>
    </row>
    <row r="22" spans="1:8" x14ac:dyDescent="0.25">
      <c r="A22" s="23" t="s">
        <v>116</v>
      </c>
      <c r="B22" s="39">
        <v>927</v>
      </c>
      <c r="C22" s="39">
        <v>2317</v>
      </c>
      <c r="D22" s="39">
        <v>1467</v>
      </c>
      <c r="E22" s="39">
        <v>4016</v>
      </c>
      <c r="F22" s="40">
        <v>63.19</v>
      </c>
      <c r="G22" s="40">
        <v>57.69</v>
      </c>
      <c r="H22" s="45">
        <f>C22/C50*100</f>
        <v>0.91440433483695027</v>
      </c>
    </row>
    <row r="23" spans="1:8" x14ac:dyDescent="0.25">
      <c r="A23" s="23" t="s">
        <v>97</v>
      </c>
      <c r="B23" s="39">
        <v>476</v>
      </c>
      <c r="C23" s="39">
        <v>1918</v>
      </c>
      <c r="D23" s="39">
        <v>353</v>
      </c>
      <c r="E23" s="39">
        <v>1441</v>
      </c>
      <c r="F23" s="40">
        <v>134.84</v>
      </c>
      <c r="G23" s="40">
        <v>133.1</v>
      </c>
      <c r="H23" s="45">
        <f>C23/C50*100</f>
        <v>0.75693893578647853</v>
      </c>
    </row>
    <row r="24" spans="1:8" x14ac:dyDescent="0.25">
      <c r="A24" s="23" t="s">
        <v>117</v>
      </c>
      <c r="B24" s="39">
        <v>225</v>
      </c>
      <c r="C24" s="39">
        <v>1800</v>
      </c>
      <c r="D24" s="39">
        <v>497</v>
      </c>
      <c r="E24" s="39">
        <v>2834</v>
      </c>
      <c r="F24" s="40">
        <v>45.27</v>
      </c>
      <c r="G24" s="40">
        <v>63.51</v>
      </c>
      <c r="H24" s="45">
        <f>C24/C50*100</f>
        <v>0.7103702212803239</v>
      </c>
    </row>
    <row r="25" spans="1:8" x14ac:dyDescent="0.25">
      <c r="A25" s="23" t="s">
        <v>103</v>
      </c>
      <c r="B25" s="39">
        <v>148</v>
      </c>
      <c r="C25" s="39">
        <v>1542</v>
      </c>
      <c r="D25" s="39">
        <v>217</v>
      </c>
      <c r="E25" s="39">
        <v>1696</v>
      </c>
      <c r="F25" s="40">
        <v>68.2</v>
      </c>
      <c r="G25" s="40">
        <v>90.92</v>
      </c>
      <c r="H25" s="45">
        <f>C25/C50*100</f>
        <v>0.60855048956347746</v>
      </c>
    </row>
    <row r="26" spans="1:8" x14ac:dyDescent="0.25">
      <c r="A26" s="23" t="s">
        <v>122</v>
      </c>
      <c r="B26" s="39">
        <v>85</v>
      </c>
      <c r="C26" s="39">
        <v>1455</v>
      </c>
      <c r="D26" s="39">
        <v>60</v>
      </c>
      <c r="E26" s="39">
        <v>695</v>
      </c>
      <c r="F26" s="40">
        <v>141.66999999999999</v>
      </c>
      <c r="G26" s="40">
        <v>209.35</v>
      </c>
      <c r="H26" s="45">
        <f>C26/C50*100</f>
        <v>0.57421592886826189</v>
      </c>
    </row>
    <row r="27" spans="1:8" x14ac:dyDescent="0.25">
      <c r="A27" s="23" t="s">
        <v>121</v>
      </c>
      <c r="B27" s="39">
        <v>93</v>
      </c>
      <c r="C27" s="39">
        <v>1358</v>
      </c>
      <c r="D27" s="39">
        <v>151</v>
      </c>
      <c r="E27" s="39">
        <v>1872</v>
      </c>
      <c r="F27" s="40">
        <v>61.59</v>
      </c>
      <c r="G27" s="40">
        <v>72.540000000000006</v>
      </c>
      <c r="H27" s="45">
        <f>C27/C50*100</f>
        <v>0.53593486694371106</v>
      </c>
    </row>
    <row r="28" spans="1:8" x14ac:dyDescent="0.25">
      <c r="A28" s="23" t="s">
        <v>134</v>
      </c>
      <c r="B28" s="39">
        <v>541</v>
      </c>
      <c r="C28" s="39">
        <v>1251</v>
      </c>
      <c r="D28" s="39">
        <v>377</v>
      </c>
      <c r="E28" s="39">
        <v>1310</v>
      </c>
      <c r="F28" s="40">
        <v>143.5</v>
      </c>
      <c r="G28" s="40">
        <v>95.5</v>
      </c>
      <c r="H28" s="45">
        <f>C28/C50*100</f>
        <v>0.49370730378982514</v>
      </c>
    </row>
    <row r="29" spans="1:8" x14ac:dyDescent="0.25">
      <c r="A29" s="23" t="s">
        <v>126</v>
      </c>
      <c r="B29" s="39">
        <v>339</v>
      </c>
      <c r="C29" s="39">
        <v>999</v>
      </c>
      <c r="D29" s="39">
        <v>166</v>
      </c>
      <c r="E29" s="39">
        <v>803</v>
      </c>
      <c r="F29" s="40">
        <v>204.22</v>
      </c>
      <c r="G29" s="40">
        <v>124.41</v>
      </c>
      <c r="H29" s="45">
        <f>C29/C50*100</f>
        <v>0.39425547281057977</v>
      </c>
    </row>
    <row r="30" spans="1:8" x14ac:dyDescent="0.25">
      <c r="A30" s="23" t="s">
        <v>115</v>
      </c>
      <c r="B30" s="39">
        <v>171</v>
      </c>
      <c r="C30" s="39">
        <v>972</v>
      </c>
      <c r="D30" s="39">
        <v>589</v>
      </c>
      <c r="E30" s="39">
        <v>2647</v>
      </c>
      <c r="F30" s="40">
        <v>29.03</v>
      </c>
      <c r="G30" s="40">
        <v>36.72</v>
      </c>
      <c r="H30" s="45">
        <f>C30/C50*100</f>
        <v>0.38359991949137495</v>
      </c>
    </row>
    <row r="31" spans="1:8" x14ac:dyDescent="0.25">
      <c r="A31" s="23" t="s">
        <v>132</v>
      </c>
      <c r="B31" s="39">
        <v>77</v>
      </c>
      <c r="C31" s="39">
        <v>925</v>
      </c>
      <c r="D31" s="39">
        <v>114</v>
      </c>
      <c r="E31" s="39">
        <v>1608</v>
      </c>
      <c r="F31" s="40">
        <v>67.540000000000006</v>
      </c>
      <c r="G31" s="40">
        <v>57.52</v>
      </c>
      <c r="H31" s="45">
        <f>C31/C50*100</f>
        <v>0.36505136371349983</v>
      </c>
    </row>
    <row r="32" spans="1:8" x14ac:dyDescent="0.25">
      <c r="A32" s="23" t="s">
        <v>119</v>
      </c>
      <c r="B32" s="39">
        <v>51</v>
      </c>
      <c r="C32" s="39">
        <v>805</v>
      </c>
      <c r="D32" s="39">
        <v>65</v>
      </c>
      <c r="E32" s="39">
        <v>424</v>
      </c>
      <c r="F32" s="40">
        <v>78.459999999999994</v>
      </c>
      <c r="G32" s="40">
        <v>189.86</v>
      </c>
      <c r="H32" s="45">
        <f>C32/C50*100</f>
        <v>0.31769334896147822</v>
      </c>
    </row>
    <row r="33" spans="1:8" x14ac:dyDescent="0.25">
      <c r="A33" s="23" t="s">
        <v>105</v>
      </c>
      <c r="B33" s="39">
        <v>121</v>
      </c>
      <c r="C33" s="39">
        <v>686</v>
      </c>
      <c r="D33" s="39">
        <v>173</v>
      </c>
      <c r="E33" s="39">
        <v>845</v>
      </c>
      <c r="F33" s="40">
        <v>69.94</v>
      </c>
      <c r="G33" s="40">
        <v>81.180000000000007</v>
      </c>
      <c r="H33" s="45">
        <f>C33/C50*100</f>
        <v>0.27072998433239009</v>
      </c>
    </row>
    <row r="34" spans="1:8" x14ac:dyDescent="0.25">
      <c r="A34" s="23" t="s">
        <v>129</v>
      </c>
      <c r="B34" s="39">
        <v>50</v>
      </c>
      <c r="C34" s="39">
        <v>647</v>
      </c>
      <c r="D34" s="39">
        <v>58</v>
      </c>
      <c r="E34" s="39">
        <v>754</v>
      </c>
      <c r="F34" s="40">
        <v>86.21</v>
      </c>
      <c r="G34" s="40">
        <v>85.81</v>
      </c>
      <c r="H34" s="45">
        <f>C34/C50*100</f>
        <v>0.25533862953798314</v>
      </c>
    </row>
    <row r="35" spans="1:8" x14ac:dyDescent="0.25">
      <c r="A35" s="23" t="s">
        <v>130</v>
      </c>
      <c r="B35" s="39">
        <v>58</v>
      </c>
      <c r="C35" s="39">
        <v>581</v>
      </c>
      <c r="D35" s="39">
        <v>73</v>
      </c>
      <c r="E35" s="39">
        <v>906</v>
      </c>
      <c r="F35" s="40">
        <v>79.45</v>
      </c>
      <c r="G35" s="40">
        <v>64.13</v>
      </c>
      <c r="H35" s="45">
        <f>C35/C50*100</f>
        <v>0.22929172142437124</v>
      </c>
    </row>
    <row r="36" spans="1:8" x14ac:dyDescent="0.25">
      <c r="A36" s="23" t="s">
        <v>133</v>
      </c>
      <c r="B36" s="39">
        <v>65</v>
      </c>
      <c r="C36" s="39">
        <v>575</v>
      </c>
      <c r="D36" s="39">
        <v>9158</v>
      </c>
      <c r="E36" s="39">
        <v>18916</v>
      </c>
      <c r="F36" s="40">
        <v>0.71</v>
      </c>
      <c r="G36" s="40">
        <v>3.04</v>
      </c>
      <c r="H36" s="45">
        <f>C36/C50*100</f>
        <v>0.22692382068677017</v>
      </c>
    </row>
    <row r="37" spans="1:8" x14ac:dyDescent="0.25">
      <c r="A37" s="23" t="s">
        <v>113</v>
      </c>
      <c r="B37" s="39">
        <v>37</v>
      </c>
      <c r="C37" s="39">
        <v>562</v>
      </c>
      <c r="D37" s="39">
        <v>35</v>
      </c>
      <c r="E37" s="39">
        <v>326</v>
      </c>
      <c r="F37" s="40">
        <v>105.71</v>
      </c>
      <c r="G37" s="40">
        <v>172.39</v>
      </c>
      <c r="H37" s="45">
        <f>C37/C50*100</f>
        <v>0.22179336908863448</v>
      </c>
    </row>
    <row r="38" spans="1:8" x14ac:dyDescent="0.25">
      <c r="A38" s="23" t="s">
        <v>124</v>
      </c>
      <c r="B38" s="39">
        <v>25</v>
      </c>
      <c r="C38" s="39">
        <v>551</v>
      </c>
      <c r="D38" s="39">
        <v>34</v>
      </c>
      <c r="E38" s="39">
        <v>662</v>
      </c>
      <c r="F38" s="40">
        <v>73.53</v>
      </c>
      <c r="G38" s="40">
        <v>83.23</v>
      </c>
      <c r="H38" s="45">
        <f>C38/C50*100</f>
        <v>0.21745221773636583</v>
      </c>
    </row>
    <row r="39" spans="1:8" x14ac:dyDescent="0.25">
      <c r="A39" s="23" t="s">
        <v>118</v>
      </c>
      <c r="B39" s="39">
        <v>133</v>
      </c>
      <c r="C39" s="39">
        <v>446</v>
      </c>
      <c r="D39" s="39">
        <v>139</v>
      </c>
      <c r="E39" s="39">
        <v>734</v>
      </c>
      <c r="F39" s="40">
        <v>95.68</v>
      </c>
      <c r="G39" s="40">
        <v>60.76</v>
      </c>
      <c r="H39" s="45">
        <f>C39/C50*100</f>
        <v>0.17601395482834695</v>
      </c>
    </row>
    <row r="40" spans="1:8" x14ac:dyDescent="0.25">
      <c r="A40" s="23" t="s">
        <v>127</v>
      </c>
      <c r="B40" s="39">
        <v>39</v>
      </c>
      <c r="C40" s="39">
        <v>434</v>
      </c>
      <c r="D40" s="39">
        <v>27</v>
      </c>
      <c r="E40" s="39">
        <v>301</v>
      </c>
      <c r="F40" s="40">
        <v>144.44</v>
      </c>
      <c r="G40" s="40">
        <v>144.19</v>
      </c>
      <c r="H40" s="45">
        <f>C40/C50*100</f>
        <v>0.17127815335314478</v>
      </c>
    </row>
    <row r="41" spans="1:8" x14ac:dyDescent="0.25">
      <c r="A41" s="23" t="s">
        <v>109</v>
      </c>
      <c r="B41" s="39">
        <v>16</v>
      </c>
      <c r="C41" s="39">
        <v>433</v>
      </c>
      <c r="D41" s="39">
        <v>30</v>
      </c>
      <c r="E41" s="39">
        <v>96</v>
      </c>
      <c r="F41" s="40">
        <v>53.33</v>
      </c>
      <c r="G41" s="40">
        <v>451.04</v>
      </c>
      <c r="H41" s="45">
        <f>C41/C50*100</f>
        <v>0.17088350323021126</v>
      </c>
    </row>
    <row r="42" spans="1:8" x14ac:dyDescent="0.25">
      <c r="A42" s="23" t="s">
        <v>131</v>
      </c>
      <c r="B42" s="39">
        <v>48</v>
      </c>
      <c r="C42" s="39">
        <v>315</v>
      </c>
      <c r="D42" s="39">
        <v>24</v>
      </c>
      <c r="E42" s="39">
        <v>255</v>
      </c>
      <c r="F42" s="40">
        <v>200</v>
      </c>
      <c r="G42" s="40">
        <v>123.53</v>
      </c>
      <c r="H42" s="45">
        <f>C42/C50*100</f>
        <v>0.12431478872405669</v>
      </c>
    </row>
    <row r="43" spans="1:8" x14ac:dyDescent="0.25">
      <c r="A43" s="23" t="s">
        <v>110</v>
      </c>
      <c r="B43" s="39">
        <v>47</v>
      </c>
      <c r="C43" s="39">
        <v>250</v>
      </c>
      <c r="D43" s="39">
        <v>54</v>
      </c>
      <c r="E43" s="39">
        <v>362</v>
      </c>
      <c r="F43" s="40">
        <v>87.04</v>
      </c>
      <c r="G43" s="40">
        <v>69.06</v>
      </c>
      <c r="H43" s="45">
        <f>C43/C50*100</f>
        <v>9.8662530733378329E-2</v>
      </c>
    </row>
    <row r="44" spans="1:8" x14ac:dyDescent="0.25">
      <c r="A44" s="23" t="s">
        <v>112</v>
      </c>
      <c r="B44" s="39">
        <v>39</v>
      </c>
      <c r="C44" s="39">
        <v>215</v>
      </c>
      <c r="D44" s="39">
        <v>38</v>
      </c>
      <c r="E44" s="39">
        <v>346</v>
      </c>
      <c r="F44" s="40">
        <v>102.63</v>
      </c>
      <c r="G44" s="40">
        <v>62.14</v>
      </c>
      <c r="H44" s="45">
        <f>C44/C50*100</f>
        <v>8.4849776430705348E-2</v>
      </c>
    </row>
    <row r="45" spans="1:8" x14ac:dyDescent="0.25">
      <c r="A45" s="23" t="s">
        <v>108</v>
      </c>
      <c r="B45" s="39">
        <v>91</v>
      </c>
      <c r="C45" s="39">
        <v>142</v>
      </c>
      <c r="D45" s="39">
        <v>57</v>
      </c>
      <c r="E45" s="39">
        <v>73</v>
      </c>
      <c r="F45" s="40">
        <v>159.65</v>
      </c>
      <c r="G45" s="40">
        <v>194.52</v>
      </c>
      <c r="H45" s="45">
        <f>C45/C50*100</f>
        <v>5.6040317456558887E-2</v>
      </c>
    </row>
    <row r="46" spans="1:8" x14ac:dyDescent="0.25">
      <c r="A46" s="23" t="s">
        <v>111</v>
      </c>
      <c r="B46" s="39">
        <v>8</v>
      </c>
      <c r="C46" s="39">
        <v>73</v>
      </c>
      <c r="D46" s="39">
        <v>58</v>
      </c>
      <c r="E46" s="39">
        <v>465</v>
      </c>
      <c r="F46" s="40">
        <v>13.79</v>
      </c>
      <c r="G46" s="40">
        <v>15.7</v>
      </c>
      <c r="H46" s="45">
        <f>C46/C50*100</f>
        <v>2.8809458974146471E-2</v>
      </c>
    </row>
    <row r="47" spans="1:8" ht="15.75" thickBot="1" x14ac:dyDescent="0.3">
      <c r="A47" s="46" t="s">
        <v>135</v>
      </c>
      <c r="B47" s="47">
        <v>134</v>
      </c>
      <c r="C47" s="47">
        <v>575</v>
      </c>
      <c r="D47" s="47">
        <v>178</v>
      </c>
      <c r="E47" s="47">
        <v>1459</v>
      </c>
      <c r="F47" s="48">
        <v>75.28</v>
      </c>
      <c r="G47" s="48">
        <v>39.409999999999997</v>
      </c>
      <c r="H47" s="49">
        <f>C47/C50*100</f>
        <v>0.22692382068677017</v>
      </c>
    </row>
    <row r="49" spans="1:8" ht="15.75" thickBot="1" x14ac:dyDescent="0.3"/>
    <row r="50" spans="1:8" ht="15.75" thickBot="1" x14ac:dyDescent="0.3">
      <c r="A50" s="91" t="s">
        <v>12</v>
      </c>
      <c r="B50" s="87">
        <f>SUM(B7:B47)</f>
        <v>91010</v>
      </c>
      <c r="C50" s="87">
        <f>SUM(C7:C47)</f>
        <v>253389</v>
      </c>
      <c r="D50" s="87">
        <f>SUM(D7:D47)</f>
        <v>108976</v>
      </c>
      <c r="E50" s="87">
        <f>SUM(E7:E47)</f>
        <v>304819</v>
      </c>
      <c r="F50" s="88">
        <f>B50/D50*100</f>
        <v>83.513801203934818</v>
      </c>
      <c r="G50" s="88">
        <f>C50/E50*100</f>
        <v>83.127692171419767</v>
      </c>
      <c r="H50" s="89">
        <f>SUM(H7:H47)</f>
        <v>100.00000000000001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4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39AD-96FC-4BF7-A57E-C3B2AF538DC7}">
  <sheetPr>
    <pageSetUpPr fitToPage="1"/>
  </sheetPr>
  <dimension ref="A1:H13"/>
  <sheetViews>
    <sheetView workbookViewId="0">
      <selection activeCell="A2" sqref="A2"/>
    </sheetView>
  </sheetViews>
  <sheetFormatPr defaultRowHeight="15" x14ac:dyDescent="0.25"/>
  <cols>
    <col min="1" max="1" width="76.140625" customWidth="1"/>
    <col min="2" max="2" width="22.42578125" customWidth="1"/>
    <col min="3" max="3" width="19.42578125" customWidth="1"/>
    <col min="4" max="4" width="19.5703125" customWidth="1"/>
    <col min="5" max="5" width="22" customWidth="1"/>
    <col min="6" max="6" width="20.140625" customWidth="1"/>
    <col min="7" max="7" width="18.42578125" customWidth="1"/>
    <col min="8" max="8" width="22.85546875" customWidth="1"/>
  </cols>
  <sheetData>
    <row r="1" spans="1:8" ht="15.75" x14ac:dyDescent="0.25">
      <c r="A1" s="2" t="s">
        <v>145</v>
      </c>
    </row>
    <row r="2" spans="1:8" x14ac:dyDescent="0.25">
      <c r="A2" t="s">
        <v>0</v>
      </c>
    </row>
    <row r="3" spans="1:8" ht="15.75" thickBot="1" x14ac:dyDescent="0.3"/>
    <row r="4" spans="1:8" ht="40.5" customHeight="1" x14ac:dyDescent="0.25">
      <c r="A4" s="18"/>
      <c r="B4" s="77" t="s">
        <v>4</v>
      </c>
      <c r="C4" s="77"/>
      <c r="D4" s="80" t="s">
        <v>5</v>
      </c>
      <c r="E4" s="72"/>
      <c r="F4" s="73" t="s">
        <v>13</v>
      </c>
      <c r="G4" s="73"/>
      <c r="H4" s="29" t="s">
        <v>11</v>
      </c>
    </row>
    <row r="5" spans="1:8" ht="24.75" customHeight="1" x14ac:dyDescent="0.25">
      <c r="A5" s="16"/>
      <c r="B5" s="81">
        <v>1</v>
      </c>
      <c r="C5" s="82"/>
      <c r="D5" s="83">
        <v>2</v>
      </c>
      <c r="E5" s="84"/>
      <c r="F5" s="79" t="s">
        <v>94</v>
      </c>
      <c r="G5" s="85"/>
      <c r="H5" s="20">
        <v>4</v>
      </c>
    </row>
    <row r="6" spans="1:8" ht="32.25" customHeight="1" thickBot="1" x14ac:dyDescent="0.3">
      <c r="A6" s="17"/>
      <c r="B6" s="13" t="s">
        <v>2</v>
      </c>
      <c r="C6" s="13" t="s">
        <v>3</v>
      </c>
      <c r="D6" s="19" t="s">
        <v>2</v>
      </c>
      <c r="E6" s="11" t="s">
        <v>3</v>
      </c>
      <c r="F6" s="26" t="s">
        <v>2</v>
      </c>
      <c r="G6" s="26" t="s">
        <v>3</v>
      </c>
      <c r="H6" s="12"/>
    </row>
    <row r="7" spans="1:8" x14ac:dyDescent="0.25">
      <c r="A7" s="15" t="s">
        <v>136</v>
      </c>
      <c r="B7" s="53">
        <v>29657</v>
      </c>
      <c r="C7" s="53">
        <v>56547</v>
      </c>
      <c r="D7" s="53">
        <v>42130</v>
      </c>
      <c r="E7" s="53">
        <v>88012</v>
      </c>
      <c r="F7" s="54">
        <v>70.39</v>
      </c>
      <c r="G7" s="54">
        <v>64.25</v>
      </c>
      <c r="H7" s="58">
        <f>C7/C13*100</f>
        <v>50.195733802029238</v>
      </c>
    </row>
    <row r="8" spans="1:8" x14ac:dyDescent="0.25">
      <c r="A8" s="6" t="s">
        <v>137</v>
      </c>
      <c r="B8" s="39">
        <v>694</v>
      </c>
      <c r="C8" s="39">
        <v>1947</v>
      </c>
      <c r="D8" s="39">
        <v>1598</v>
      </c>
      <c r="E8" s="39">
        <v>4463</v>
      </c>
      <c r="F8" s="40">
        <v>43.43</v>
      </c>
      <c r="G8" s="40">
        <v>43.63</v>
      </c>
      <c r="H8" s="45">
        <f>C8/C13*100</f>
        <v>1.7283161566935636</v>
      </c>
    </row>
    <row r="9" spans="1:8" x14ac:dyDescent="0.25">
      <c r="A9" s="6" t="s">
        <v>138</v>
      </c>
      <c r="B9" s="39">
        <v>2</v>
      </c>
      <c r="C9" s="39">
        <v>33</v>
      </c>
      <c r="D9" s="39">
        <v>5</v>
      </c>
      <c r="E9" s="39">
        <v>101</v>
      </c>
      <c r="F9" s="40">
        <v>40</v>
      </c>
      <c r="G9" s="40">
        <v>32.67</v>
      </c>
      <c r="H9" s="45">
        <f>C9/C13*100</f>
        <v>2.9293494181246837E-2</v>
      </c>
    </row>
    <row r="10" spans="1:8" x14ac:dyDescent="0.25">
      <c r="A10" s="6" t="s">
        <v>139</v>
      </c>
      <c r="B10" s="39">
        <v>8049</v>
      </c>
      <c r="C10" s="39">
        <v>43930</v>
      </c>
      <c r="D10" s="39">
        <v>9879</v>
      </c>
      <c r="E10" s="39">
        <v>52228</v>
      </c>
      <c r="F10" s="40">
        <v>81.48</v>
      </c>
      <c r="G10" s="40">
        <v>84.11</v>
      </c>
      <c r="H10" s="45">
        <f>C10/C13*100</f>
        <v>38.995854526732529</v>
      </c>
    </row>
    <row r="11" spans="1:8" x14ac:dyDescent="0.25">
      <c r="A11" s="6" t="s">
        <v>140</v>
      </c>
      <c r="B11" s="39">
        <v>4865</v>
      </c>
      <c r="C11" s="39">
        <v>10196</v>
      </c>
      <c r="D11" s="39">
        <v>5921</v>
      </c>
      <c r="E11" s="39">
        <v>16263</v>
      </c>
      <c r="F11" s="40">
        <v>82.17</v>
      </c>
      <c r="G11" s="40">
        <v>62.69</v>
      </c>
      <c r="H11" s="45">
        <f>C11/C13*100</f>
        <v>9.0508020203634167</v>
      </c>
    </row>
    <row r="12" spans="1:8" ht="15.75" thickBot="1" x14ac:dyDescent="0.3">
      <c r="A12" s="59"/>
      <c r="B12" s="60"/>
      <c r="C12" s="61"/>
      <c r="D12" s="61"/>
      <c r="E12" s="61"/>
      <c r="F12" s="61"/>
      <c r="G12" s="61"/>
      <c r="H12" s="62"/>
    </row>
    <row r="13" spans="1:8" ht="15.75" thickBot="1" x14ac:dyDescent="0.3">
      <c r="A13" s="92" t="s">
        <v>12</v>
      </c>
      <c r="B13" s="87">
        <f>SUM(B7:B11)</f>
        <v>43267</v>
      </c>
      <c r="C13" s="87">
        <f>SUM(C7:C11)</f>
        <v>112653</v>
      </c>
      <c r="D13" s="87">
        <f>SUM(D7:D11)</f>
        <v>59533</v>
      </c>
      <c r="E13" s="87">
        <f>SUM(E7:E11)</f>
        <v>161067</v>
      </c>
      <c r="F13" s="88">
        <f>B13/D13*100</f>
        <v>72.677338618917247</v>
      </c>
      <c r="G13" s="88">
        <f>C13/E13*100</f>
        <v>69.941701279591726</v>
      </c>
      <c r="H13" s="89">
        <f>SUM(H7:H11)</f>
        <v>100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5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C7C8-5FDB-40E6-BD8D-25B2A88485D7}">
  <sheetPr>
    <pageSetUpPr fitToPage="1"/>
  </sheetPr>
  <dimension ref="A1:H13"/>
  <sheetViews>
    <sheetView workbookViewId="0">
      <selection activeCell="E29" sqref="E29"/>
    </sheetView>
  </sheetViews>
  <sheetFormatPr defaultRowHeight="15" x14ac:dyDescent="0.25"/>
  <cols>
    <col min="1" max="1" width="68.7109375" customWidth="1"/>
    <col min="2" max="2" width="18.85546875" customWidth="1"/>
    <col min="3" max="3" width="18.5703125" customWidth="1"/>
    <col min="4" max="4" width="17.140625" customWidth="1"/>
    <col min="5" max="5" width="18.28515625" customWidth="1"/>
    <col min="6" max="6" width="17.140625" customWidth="1"/>
    <col min="7" max="7" width="16.7109375" customWidth="1"/>
    <col min="8" max="8" width="21.7109375" customWidth="1"/>
  </cols>
  <sheetData>
    <row r="1" spans="1:8" ht="15.75" x14ac:dyDescent="0.25">
      <c r="A1" s="2" t="s">
        <v>145</v>
      </c>
    </row>
    <row r="2" spans="1:8" x14ac:dyDescent="0.25">
      <c r="A2" t="s">
        <v>1</v>
      </c>
    </row>
    <row r="3" spans="1:8" ht="15.75" thickBot="1" x14ac:dyDescent="0.3"/>
    <row r="4" spans="1:8" ht="46.5" customHeight="1" x14ac:dyDescent="0.25">
      <c r="A4" s="18"/>
      <c r="B4" s="77" t="s">
        <v>8</v>
      </c>
      <c r="C4" s="77"/>
      <c r="D4" s="80" t="s">
        <v>7</v>
      </c>
      <c r="E4" s="72"/>
      <c r="F4" s="73" t="s">
        <v>13</v>
      </c>
      <c r="G4" s="73"/>
      <c r="H4" s="29" t="s">
        <v>10</v>
      </c>
    </row>
    <row r="5" spans="1:8" ht="27" customHeight="1" x14ac:dyDescent="0.25">
      <c r="A5" s="16"/>
      <c r="B5" s="81">
        <v>1</v>
      </c>
      <c r="C5" s="82"/>
      <c r="D5" s="83">
        <v>2</v>
      </c>
      <c r="E5" s="84"/>
      <c r="F5" s="79" t="s">
        <v>6</v>
      </c>
      <c r="G5" s="85"/>
      <c r="H5" s="20">
        <v>4</v>
      </c>
    </row>
    <row r="6" spans="1:8" ht="36" customHeight="1" thickBot="1" x14ac:dyDescent="0.3">
      <c r="A6" s="17"/>
      <c r="B6" s="13" t="s">
        <v>2</v>
      </c>
      <c r="C6" s="13" t="s">
        <v>3</v>
      </c>
      <c r="D6" s="19" t="s">
        <v>2</v>
      </c>
      <c r="E6" s="11" t="s">
        <v>3</v>
      </c>
      <c r="F6" s="27" t="s">
        <v>2</v>
      </c>
      <c r="G6" s="28" t="s">
        <v>3</v>
      </c>
      <c r="H6" s="14"/>
    </row>
    <row r="7" spans="1:8" x14ac:dyDescent="0.25">
      <c r="A7" s="15" t="s">
        <v>136</v>
      </c>
      <c r="B7" s="53">
        <v>61540</v>
      </c>
      <c r="C7" s="53">
        <v>115708</v>
      </c>
      <c r="D7" s="53">
        <v>76476</v>
      </c>
      <c r="E7" s="53">
        <v>153782</v>
      </c>
      <c r="F7" s="54">
        <v>80.47</v>
      </c>
      <c r="G7" s="54">
        <v>75.239999999999995</v>
      </c>
      <c r="H7" s="58">
        <f>C7/C13*100</f>
        <v>45.664176424390959</v>
      </c>
    </row>
    <row r="8" spans="1:8" x14ac:dyDescent="0.25">
      <c r="A8" s="6" t="s">
        <v>137</v>
      </c>
      <c r="B8" s="39">
        <v>1181</v>
      </c>
      <c r="C8" s="39">
        <v>4314</v>
      </c>
      <c r="D8" s="39">
        <v>2136</v>
      </c>
      <c r="E8" s="39">
        <v>7192</v>
      </c>
      <c r="F8" s="40">
        <v>55.29</v>
      </c>
      <c r="G8" s="40">
        <v>59.98</v>
      </c>
      <c r="H8" s="45">
        <f>C8/C13*100</f>
        <v>1.7025206303351765</v>
      </c>
    </row>
    <row r="9" spans="1:8" x14ac:dyDescent="0.25">
      <c r="A9" s="6" t="s">
        <v>138</v>
      </c>
      <c r="B9" s="39">
        <v>8</v>
      </c>
      <c r="C9" s="39">
        <v>74</v>
      </c>
      <c r="D9" s="39">
        <v>11</v>
      </c>
      <c r="E9" s="39">
        <v>304</v>
      </c>
      <c r="F9" s="40">
        <v>72.73</v>
      </c>
      <c r="G9" s="40">
        <v>24.34</v>
      </c>
      <c r="H9" s="45">
        <f>C9/C13*100</f>
        <v>2.9204109097079985E-2</v>
      </c>
    </row>
    <row r="10" spans="1:8" x14ac:dyDescent="0.25">
      <c r="A10" s="6" t="s">
        <v>139</v>
      </c>
      <c r="B10" s="39">
        <v>17383</v>
      </c>
      <c r="C10" s="39">
        <v>107910</v>
      </c>
      <c r="D10" s="39">
        <v>18151</v>
      </c>
      <c r="E10" s="39">
        <v>111087</v>
      </c>
      <c r="F10" s="40">
        <v>95.77</v>
      </c>
      <c r="G10" s="40">
        <v>97.14</v>
      </c>
      <c r="H10" s="45">
        <f>C10/C13*100</f>
        <v>42.586694765755418</v>
      </c>
    </row>
    <row r="11" spans="1:8" x14ac:dyDescent="0.25">
      <c r="A11" s="6" t="s">
        <v>140</v>
      </c>
      <c r="B11" s="39">
        <v>10898</v>
      </c>
      <c r="C11" s="39">
        <v>25383</v>
      </c>
      <c r="D11" s="39">
        <v>12202</v>
      </c>
      <c r="E11" s="39">
        <v>32454</v>
      </c>
      <c r="F11" s="40">
        <v>89.31</v>
      </c>
      <c r="G11" s="40">
        <v>78.209999999999994</v>
      </c>
      <c r="H11" s="45">
        <f>C11/C13*100</f>
        <v>10.017404070421367</v>
      </c>
    </row>
    <row r="12" spans="1:8" ht="15.75" thickBot="1" x14ac:dyDescent="0.3">
      <c r="A12" s="63"/>
      <c r="B12" s="61"/>
      <c r="C12" s="61"/>
      <c r="D12" s="61"/>
      <c r="E12" s="61"/>
      <c r="F12" s="61"/>
      <c r="G12" s="61"/>
      <c r="H12" s="62"/>
    </row>
    <row r="13" spans="1:8" ht="15.75" thickBot="1" x14ac:dyDescent="0.3">
      <c r="A13" s="92" t="s">
        <v>12</v>
      </c>
      <c r="B13" s="87">
        <f>SUM(B7:B11)</f>
        <v>91010</v>
      </c>
      <c r="C13" s="87">
        <f>SUM(C7:C11)</f>
        <v>253389</v>
      </c>
      <c r="D13" s="87">
        <f>SUM(D7:D11)</f>
        <v>108976</v>
      </c>
      <c r="E13" s="87">
        <f>SUM(E7:E11)</f>
        <v>304819</v>
      </c>
      <c r="F13" s="88">
        <f>B13/D13*100</f>
        <v>83.513801203934818</v>
      </c>
      <c r="G13" s="88">
        <f>C13/E13*100</f>
        <v>83.127692171419767</v>
      </c>
      <c r="H13" s="93">
        <f>SUM(H7:H11)</f>
        <v>100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66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F7C7-986E-4CE9-9C8D-BBF2CD3D3E2B}">
  <sheetPr>
    <pageSetUpPr fitToPage="1"/>
  </sheetPr>
  <dimension ref="A1:H15"/>
  <sheetViews>
    <sheetView workbookViewId="0">
      <selection activeCell="D26" sqref="D26"/>
    </sheetView>
  </sheetViews>
  <sheetFormatPr defaultRowHeight="15" x14ac:dyDescent="0.25"/>
  <cols>
    <col min="1" max="1" width="28.85546875" customWidth="1"/>
    <col min="2" max="2" width="20.5703125" customWidth="1"/>
    <col min="3" max="3" width="19.5703125" customWidth="1"/>
    <col min="4" max="4" width="20.7109375" customWidth="1"/>
    <col min="5" max="6" width="17.85546875" customWidth="1"/>
    <col min="7" max="7" width="19.140625" customWidth="1"/>
    <col min="8" max="8" width="18.85546875" customWidth="1"/>
  </cols>
  <sheetData>
    <row r="1" spans="1:8" ht="15.75" x14ac:dyDescent="0.25">
      <c r="A1" s="2" t="s">
        <v>147</v>
      </c>
    </row>
    <row r="2" spans="1:8" x14ac:dyDescent="0.25">
      <c r="A2" t="s">
        <v>0</v>
      </c>
    </row>
    <row r="3" spans="1:8" ht="15.75" x14ac:dyDescent="0.25">
      <c r="A3" s="2"/>
    </row>
    <row r="4" spans="1:8" ht="16.5" thickBot="1" x14ac:dyDescent="0.3">
      <c r="A4" s="2"/>
    </row>
    <row r="5" spans="1:8" ht="46.5" customHeight="1" x14ac:dyDescent="0.25">
      <c r="A5" s="5"/>
      <c r="B5" s="71" t="s">
        <v>4</v>
      </c>
      <c r="C5" s="71"/>
      <c r="D5" s="72" t="s">
        <v>5</v>
      </c>
      <c r="E5" s="72"/>
      <c r="F5" s="73" t="s">
        <v>13</v>
      </c>
      <c r="G5" s="73"/>
      <c r="H5" s="29" t="s">
        <v>9</v>
      </c>
    </row>
    <row r="6" spans="1:8" x14ac:dyDescent="0.25">
      <c r="A6" s="4"/>
      <c r="B6" s="74">
        <v>1</v>
      </c>
      <c r="C6" s="74"/>
      <c r="D6" s="75">
        <v>2</v>
      </c>
      <c r="E6" s="75"/>
      <c r="F6" s="76" t="s">
        <v>94</v>
      </c>
      <c r="G6" s="76"/>
      <c r="H6" s="20">
        <v>4</v>
      </c>
    </row>
    <row r="7" spans="1:8" ht="42" customHeight="1" x14ac:dyDescent="0.25">
      <c r="A7" s="21"/>
      <c r="B7" s="7" t="s">
        <v>2</v>
      </c>
      <c r="C7" s="7" t="s">
        <v>3</v>
      </c>
      <c r="D7" s="8" t="s">
        <v>2</v>
      </c>
      <c r="E7" s="8" t="s">
        <v>3</v>
      </c>
      <c r="F7" s="30" t="s">
        <v>2</v>
      </c>
      <c r="G7" s="31" t="s">
        <v>3</v>
      </c>
      <c r="H7" s="22"/>
    </row>
    <row r="8" spans="1:8" x14ac:dyDescent="0.25">
      <c r="A8" s="23" t="s">
        <v>14</v>
      </c>
      <c r="B8" s="39">
        <v>36559</v>
      </c>
      <c r="C8" s="39">
        <v>88915</v>
      </c>
      <c r="D8" s="39">
        <v>41403</v>
      </c>
      <c r="E8" s="39">
        <v>106973</v>
      </c>
      <c r="F8" s="40">
        <f t="shared" ref="F8:G13" si="0">B8/D8*100</f>
        <v>88.30036470787141</v>
      </c>
      <c r="G8" s="40">
        <f t="shared" si="0"/>
        <v>83.119104820842637</v>
      </c>
      <c r="H8" s="64">
        <f>C8/C15*100</f>
        <v>78.928213185623108</v>
      </c>
    </row>
    <row r="9" spans="1:8" x14ac:dyDescent="0.25">
      <c r="A9" s="23" t="s">
        <v>15</v>
      </c>
      <c r="B9" s="39">
        <v>3460</v>
      </c>
      <c r="C9" s="39">
        <v>10361</v>
      </c>
      <c r="D9" s="56">
        <v>13459</v>
      </c>
      <c r="E9" s="39">
        <v>35477</v>
      </c>
      <c r="F9" s="40">
        <f t="shared" si="0"/>
        <v>25.707704881491939</v>
      </c>
      <c r="G9" s="40">
        <f t="shared" si="0"/>
        <v>29.204836936606814</v>
      </c>
      <c r="H9" s="64">
        <f>C9/C15*100</f>
        <v>9.1972694912696511</v>
      </c>
    </row>
    <row r="10" spans="1:8" x14ac:dyDescent="0.25">
      <c r="A10" s="23" t="s">
        <v>141</v>
      </c>
      <c r="B10" s="39">
        <v>1008</v>
      </c>
      <c r="C10" s="39">
        <v>2506</v>
      </c>
      <c r="D10" s="39">
        <v>1008</v>
      </c>
      <c r="E10" s="39">
        <v>3344</v>
      </c>
      <c r="F10" s="40">
        <f t="shared" si="0"/>
        <v>100</v>
      </c>
      <c r="G10" s="40">
        <f t="shared" si="0"/>
        <v>74.940191387559807</v>
      </c>
      <c r="H10" s="64">
        <f>C10/C15*100</f>
        <v>2.2245301944910478</v>
      </c>
    </row>
    <row r="11" spans="1:8" x14ac:dyDescent="0.25">
      <c r="A11" s="23" t="s">
        <v>16</v>
      </c>
      <c r="B11" s="39">
        <v>1184</v>
      </c>
      <c r="C11" s="39">
        <v>5088</v>
      </c>
      <c r="D11" s="39">
        <v>2545</v>
      </c>
      <c r="E11" s="39">
        <v>9702</v>
      </c>
      <c r="F11" s="40">
        <f t="shared" si="0"/>
        <v>46.522593320235757</v>
      </c>
      <c r="G11" s="40">
        <f t="shared" si="0"/>
        <v>52.442795299938162</v>
      </c>
      <c r="H11" s="64">
        <f>C11/C15*100</f>
        <v>4.5165241937631491</v>
      </c>
    </row>
    <row r="12" spans="1:8" x14ac:dyDescent="0.25">
      <c r="A12" s="23" t="s">
        <v>17</v>
      </c>
      <c r="B12" s="39">
        <v>482</v>
      </c>
      <c r="C12" s="39">
        <v>3309</v>
      </c>
      <c r="D12" s="39">
        <v>752</v>
      </c>
      <c r="E12" s="39">
        <v>3741</v>
      </c>
      <c r="F12" s="40">
        <f t="shared" si="0"/>
        <v>64.09574468085107</v>
      </c>
      <c r="G12" s="40">
        <f t="shared" si="0"/>
        <v>88.452285485164396</v>
      </c>
      <c r="H12" s="64">
        <f>C12/C15*100</f>
        <v>2.9373385529013873</v>
      </c>
    </row>
    <row r="13" spans="1:8" ht="15.75" thickBot="1" x14ac:dyDescent="0.3">
      <c r="A13" s="46" t="s">
        <v>18</v>
      </c>
      <c r="B13" s="47">
        <v>574</v>
      </c>
      <c r="C13" s="47">
        <v>2474</v>
      </c>
      <c r="D13" s="47">
        <v>366</v>
      </c>
      <c r="E13" s="47">
        <v>1830</v>
      </c>
      <c r="F13" s="48">
        <f t="shared" si="0"/>
        <v>156.83060109289616</v>
      </c>
      <c r="G13" s="48">
        <f t="shared" si="0"/>
        <v>135.19125683060111</v>
      </c>
      <c r="H13" s="65">
        <f>C13/C15*100</f>
        <v>2.1961243819516567</v>
      </c>
    </row>
    <row r="14" spans="1:8" ht="15.75" thickBot="1" x14ac:dyDescent="0.3">
      <c r="A14" s="25"/>
      <c r="H14" s="3"/>
    </row>
    <row r="15" spans="1:8" ht="15.75" thickBot="1" x14ac:dyDescent="0.3">
      <c r="A15" s="86" t="s">
        <v>12</v>
      </c>
      <c r="B15" s="87">
        <f>SUM(B8:B13)</f>
        <v>43267</v>
      </c>
      <c r="C15" s="87">
        <f>SUM(C8:C13)</f>
        <v>112653</v>
      </c>
      <c r="D15" s="87">
        <f>SUM(D8:D13)</f>
        <v>59533</v>
      </c>
      <c r="E15" s="87">
        <f>SUM(E8:E13)</f>
        <v>161067</v>
      </c>
      <c r="F15" s="88">
        <f>B15/D15*100</f>
        <v>72.677338618917247</v>
      </c>
      <c r="G15" s="88">
        <f>C15/E15*100</f>
        <v>69.941701279591726</v>
      </c>
      <c r="H15" s="94">
        <f>SUM(H8:H13)</f>
        <v>100.00000000000001</v>
      </c>
    </row>
  </sheetData>
  <mergeCells count="6">
    <mergeCell ref="B5:C5"/>
    <mergeCell ref="D5:E5"/>
    <mergeCell ref="F5:G5"/>
    <mergeCell ref="B6:C6"/>
    <mergeCell ref="D6:E6"/>
    <mergeCell ref="F6:G6"/>
  </mergeCells>
  <pageMargins left="0.7" right="0.7" top="0.75" bottom="0.75" header="0.3" footer="0.3"/>
  <pageSetup paperSize="9" scale="8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8379-79E4-41C9-A506-AD2E745C4FF1}">
  <sheetPr>
    <pageSetUpPr fitToPage="1"/>
  </sheetPr>
  <dimension ref="A1:H16"/>
  <sheetViews>
    <sheetView tabSelected="1" workbookViewId="0">
      <selection activeCell="H29" sqref="H29"/>
    </sheetView>
  </sheetViews>
  <sheetFormatPr defaultRowHeight="15" x14ac:dyDescent="0.25"/>
  <cols>
    <col min="1" max="1" width="27.5703125" customWidth="1"/>
    <col min="2" max="2" width="22.140625" customWidth="1"/>
    <col min="3" max="3" width="20.140625" customWidth="1"/>
    <col min="4" max="4" width="17.140625" customWidth="1"/>
    <col min="5" max="5" width="15.85546875" customWidth="1"/>
    <col min="6" max="6" width="15.7109375" customWidth="1"/>
    <col min="7" max="7" width="16.5703125" customWidth="1"/>
    <col min="8" max="8" width="20" customWidth="1"/>
    <col min="11" max="12" width="9.140625" customWidth="1"/>
  </cols>
  <sheetData>
    <row r="1" spans="1:8" ht="15.75" x14ac:dyDescent="0.25">
      <c r="A1" s="2" t="s">
        <v>146</v>
      </c>
    </row>
    <row r="2" spans="1:8" ht="24.75" customHeight="1" x14ac:dyDescent="0.25">
      <c r="A2" t="s">
        <v>1</v>
      </c>
    </row>
    <row r="3" spans="1:8" ht="18.75" customHeight="1" x14ac:dyDescent="0.25">
      <c r="A3" s="1"/>
    </row>
    <row r="4" spans="1:8" ht="21.75" customHeight="1" thickBot="1" x14ac:dyDescent="0.3">
      <c r="A4" s="1"/>
    </row>
    <row r="5" spans="1:8" ht="54.75" customHeight="1" x14ac:dyDescent="0.25">
      <c r="A5" s="5"/>
      <c r="B5" s="71" t="s">
        <v>8</v>
      </c>
      <c r="C5" s="71"/>
      <c r="D5" s="72" t="s">
        <v>7</v>
      </c>
      <c r="E5" s="72"/>
      <c r="F5" s="73" t="s">
        <v>13</v>
      </c>
      <c r="G5" s="73"/>
      <c r="H5" s="29" t="s">
        <v>10</v>
      </c>
    </row>
    <row r="6" spans="1:8" x14ac:dyDescent="0.25">
      <c r="A6" s="4"/>
      <c r="B6" s="74">
        <v>1</v>
      </c>
      <c r="C6" s="74"/>
      <c r="D6" s="75">
        <v>2</v>
      </c>
      <c r="E6" s="75"/>
      <c r="F6" s="76" t="s">
        <v>94</v>
      </c>
      <c r="G6" s="76"/>
      <c r="H6" s="20">
        <v>4</v>
      </c>
    </row>
    <row r="7" spans="1:8" ht="36.75" customHeight="1" x14ac:dyDescent="0.25">
      <c r="A7" s="21"/>
      <c r="B7" s="7" t="s">
        <v>2</v>
      </c>
      <c r="C7" s="7" t="s">
        <v>3</v>
      </c>
      <c r="D7" s="8" t="s">
        <v>2</v>
      </c>
      <c r="E7" s="8" t="s">
        <v>3</v>
      </c>
      <c r="F7" s="30" t="s">
        <v>2</v>
      </c>
      <c r="G7" s="31" t="s">
        <v>3</v>
      </c>
      <c r="H7" s="22"/>
    </row>
    <row r="8" spans="1:8" x14ac:dyDescent="0.25">
      <c r="A8" s="23" t="s">
        <v>14</v>
      </c>
      <c r="B8" s="39">
        <v>77635</v>
      </c>
      <c r="C8" s="39">
        <v>200212</v>
      </c>
      <c r="D8" s="39">
        <v>80885</v>
      </c>
      <c r="E8" s="39">
        <v>215177</v>
      </c>
      <c r="F8" s="40">
        <f t="shared" ref="F8:G13" si="0">B8/D8*100</f>
        <v>95.981949681646782</v>
      </c>
      <c r="G8" s="40">
        <f t="shared" si="0"/>
        <v>93.04526041352004</v>
      </c>
      <c r="H8" s="45">
        <f>C8/C16*100</f>
        <v>79.013690412764561</v>
      </c>
    </row>
    <row r="9" spans="1:8" x14ac:dyDescent="0.25">
      <c r="A9" s="23" t="s">
        <v>15</v>
      </c>
      <c r="B9" s="39">
        <v>6935</v>
      </c>
      <c r="C9" s="39">
        <v>24488</v>
      </c>
      <c r="D9" s="39">
        <v>20562</v>
      </c>
      <c r="E9" s="39">
        <v>57018</v>
      </c>
      <c r="F9" s="40">
        <f t="shared" si="0"/>
        <v>33.727263884836105</v>
      </c>
      <c r="G9" s="40">
        <f t="shared" si="0"/>
        <v>42.947841032656356</v>
      </c>
      <c r="H9" s="45">
        <f>C9/C16*100</f>
        <v>9.6641922103958731</v>
      </c>
    </row>
    <row r="10" spans="1:8" x14ac:dyDescent="0.25">
      <c r="A10" s="23" t="s">
        <v>141</v>
      </c>
      <c r="B10" s="39">
        <v>2409</v>
      </c>
      <c r="C10" s="39">
        <v>6360</v>
      </c>
      <c r="D10" s="39">
        <v>2235</v>
      </c>
      <c r="E10" s="39">
        <v>8116</v>
      </c>
      <c r="F10" s="40">
        <f t="shared" si="0"/>
        <v>107.78523489932886</v>
      </c>
      <c r="G10" s="40">
        <f t="shared" si="0"/>
        <v>78.363725973385897</v>
      </c>
      <c r="H10" s="45">
        <f>C10/C16*100</f>
        <v>2.5099747818571445</v>
      </c>
    </row>
    <row r="11" spans="1:8" x14ac:dyDescent="0.25">
      <c r="A11" s="23" t="s">
        <v>16</v>
      </c>
      <c r="B11" s="39">
        <v>1831</v>
      </c>
      <c r="C11" s="39">
        <v>9192</v>
      </c>
      <c r="D11" s="39">
        <v>3261</v>
      </c>
      <c r="E11" s="39">
        <v>13769</v>
      </c>
      <c r="F11" s="40">
        <f t="shared" si="0"/>
        <v>56.148420729837476</v>
      </c>
      <c r="G11" s="40">
        <f t="shared" si="0"/>
        <v>66.758660759677539</v>
      </c>
      <c r="H11" s="45">
        <f>C11/C16*100</f>
        <v>3.6276239300048543</v>
      </c>
    </row>
    <row r="12" spans="1:8" x14ac:dyDescent="0.25">
      <c r="A12" s="23" t="s">
        <v>17</v>
      </c>
      <c r="B12" s="39">
        <v>1046</v>
      </c>
      <c r="C12" s="39">
        <v>7514</v>
      </c>
      <c r="D12" s="39">
        <v>1291</v>
      </c>
      <c r="E12" s="39">
        <v>7309</v>
      </c>
      <c r="F12" s="40">
        <f t="shared" si="0"/>
        <v>81.022463206816425</v>
      </c>
      <c r="G12" s="40">
        <f t="shared" si="0"/>
        <v>102.80476125324942</v>
      </c>
      <c r="H12" s="45">
        <f>C12/C16*100</f>
        <v>2.9654010237224191</v>
      </c>
    </row>
    <row r="13" spans="1:8" x14ac:dyDescent="0.25">
      <c r="A13" s="6" t="s">
        <v>18</v>
      </c>
      <c r="B13" s="39">
        <v>1154</v>
      </c>
      <c r="C13" s="39">
        <v>5623</v>
      </c>
      <c r="D13" s="39">
        <v>742</v>
      </c>
      <c r="E13" s="39">
        <v>3430</v>
      </c>
      <c r="F13" s="40">
        <f t="shared" si="0"/>
        <v>155.5256064690027</v>
      </c>
      <c r="G13" s="40">
        <f t="shared" si="0"/>
        <v>163.93586005830906</v>
      </c>
      <c r="H13" s="40">
        <f>C13/C16*100</f>
        <v>2.2191176412551452</v>
      </c>
    </row>
    <row r="14" spans="1:8" x14ac:dyDescent="0.25">
      <c r="A14" s="23"/>
      <c r="B14" s="6"/>
      <c r="C14" s="6"/>
      <c r="D14" s="6"/>
      <c r="E14" s="6"/>
      <c r="F14" s="40"/>
      <c r="G14" s="40"/>
      <c r="H14" s="24"/>
    </row>
    <row r="15" spans="1:8" ht="15.75" thickBot="1" x14ac:dyDescent="0.3">
      <c r="A15" s="25"/>
      <c r="F15" s="34"/>
      <c r="G15" s="34"/>
      <c r="H15" s="3"/>
    </row>
    <row r="16" spans="1:8" ht="21" customHeight="1" thickBot="1" x14ac:dyDescent="0.3">
      <c r="A16" s="86" t="s">
        <v>12</v>
      </c>
      <c r="B16" s="87">
        <f>SUM(B8:B13)</f>
        <v>91010</v>
      </c>
      <c r="C16" s="87">
        <f>SUM(C8:C13)</f>
        <v>253389</v>
      </c>
      <c r="D16" s="87">
        <f>SUM(D8:D13)</f>
        <v>108976</v>
      </c>
      <c r="E16" s="87">
        <f>SUM(E8:E13)</f>
        <v>304819</v>
      </c>
      <c r="F16" s="88">
        <f>B16/D16*100</f>
        <v>83.513801203934818</v>
      </c>
      <c r="G16" s="88">
        <f>C16/E16*100</f>
        <v>83.127692171419767</v>
      </c>
      <c r="H16" s="89">
        <f>SUM(H8:H13)</f>
        <v>99.999999999999986</v>
      </c>
    </row>
  </sheetData>
  <mergeCells count="6">
    <mergeCell ref="B6:C6"/>
    <mergeCell ref="D6:E6"/>
    <mergeCell ref="F6:G6"/>
    <mergeCell ref="B5:C5"/>
    <mergeCell ref="D5:E5"/>
    <mergeCell ref="F5:G5"/>
  </mergeCells>
  <pageMargins left="0.7" right="0.7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TRŽIŠTA mjesečna</vt:lpstr>
      <vt:lpstr>TRŽIŠTA kumulativ</vt:lpstr>
      <vt:lpstr>DESTINACIJE mjesečna</vt:lpstr>
      <vt:lpstr>DESTINACIJE kumulativ</vt:lpstr>
      <vt:lpstr>VRSTA OBJEKATA mjesečna</vt:lpstr>
      <vt:lpstr>VRSTA OBJEKATA kumulativ</vt:lpstr>
      <vt:lpstr>KLASTERI mjesečna</vt:lpstr>
      <vt:lpstr>KLASTERI kumulativ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2025-04-04T09:49:52Z</cp:lastPrinted>
  <dcterms:created xsi:type="dcterms:W3CDTF">2025-04-02T09:18:32Z</dcterms:created>
  <dcterms:modified xsi:type="dcterms:W3CDTF">2025-04-04T10:45:43Z</dcterms:modified>
</cp:coreProperties>
</file>